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drawings/drawing4.xml" ContentType="application/vnd.openxmlformats-officedocument.drawing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drawings/drawing5.xml" ContentType="application/vnd.openxmlformats-officedocument.drawing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ink/ink75.xml" ContentType="application/inkml+xml"/>
  <Override PartName="/xl/ink/ink76.xml" ContentType="application/inkml+xml"/>
  <Override PartName="/xl/ink/ink77.xml" ContentType="application/inkml+xml"/>
  <Override PartName="/xl/ink/ink78.xml" ContentType="application/inkml+xml"/>
  <Override PartName="/xl/ink/ink79.xml" ContentType="application/inkml+xml"/>
  <Override PartName="/xl/ink/ink80.xml" ContentType="application/inkml+xml"/>
  <Override PartName="/xl/ink/ink81.xml" ContentType="application/inkml+xml"/>
  <Override PartName="/xl/ink/ink82.xml" ContentType="application/inkml+xml"/>
  <Override PartName="/xl/ink/ink83.xml" ContentType="application/inkml+xml"/>
  <Override PartName="/xl/ink/ink84.xml" ContentType="application/inkml+xml"/>
  <Override PartName="/xl/ink/ink85.xml" ContentType="application/inkml+xml"/>
  <Override PartName="/xl/ink/ink86.xml" ContentType="application/inkml+xml"/>
  <Override PartName="/xl/ink/ink87.xml" ContentType="application/inkml+xml"/>
  <Override PartName="/xl/ink/ink88.xml" ContentType="application/inkml+xml"/>
  <Override PartName="/xl/ink/ink89.xml" ContentType="application/inkml+xml"/>
  <Override PartName="/xl/ink/ink90.xml" ContentType="application/inkml+xml"/>
  <Override PartName="/xl/ink/ink91.xml" ContentType="application/inkml+xml"/>
  <Override PartName="/xl/ink/ink92.xml" ContentType="application/inkml+xml"/>
  <Override PartName="/xl/ink/ink93.xml" ContentType="application/inkml+xml"/>
  <Override PartName="/xl/ink/ink94.xml" ContentType="application/inkml+xml"/>
  <Override PartName="/xl/ink/ink95.xml" ContentType="application/inkml+xml"/>
  <Override PartName="/xl/ink/ink96.xml" ContentType="application/inkml+xml"/>
  <Override PartName="/xl/ink/ink97.xml" ContentType="application/inkml+xml"/>
  <Override PartName="/xl/ink/ink98.xml" ContentType="application/inkml+xml"/>
  <Override PartName="/xl/ink/ink99.xml" ContentType="application/inkml+xml"/>
  <Override PartName="/xl/ink/ink100.xml" ContentType="application/inkml+xml"/>
  <Override PartName="/xl/ink/ink101.xml" ContentType="application/inkml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ABC9C02A-7BF0-4A12-9D09-1252DE763276}" xr6:coauthVersionLast="47" xr6:coauthVersionMax="47" xr10:uidLastSave="{00000000-0000-0000-0000-000000000000}"/>
  <bookViews>
    <workbookView xWindow="-110" yWindow="-110" windowWidth="21820" windowHeight="13900" xr2:uid="{1C46C207-3BA5-4F00-AE68-433B25D63933}"/>
  </bookViews>
  <sheets>
    <sheet name="Содержание" sheetId="1" r:id="rId1"/>
    <sheet name="Инструкция" sheetId="16" r:id="rId2"/>
    <sheet name="Карта_Инструкция" sheetId="22" r:id="rId3"/>
    <sheet name="Показатели_диагностики" sheetId="14" r:id="rId4"/>
    <sheet name="Карта_текущего_состояния_Пример" sheetId="12" r:id="rId5"/>
    <sheet name="Спагетти 1_Диспетчер" sheetId="18" r:id="rId6"/>
    <sheet name="Спагетти 2_Мастер" sheetId="19" r:id="rId7"/>
    <sheet name="Спагетти 3_Слесарь" sheetId="20" r:id="rId8"/>
    <sheet name="Бланк карты(пустой)" sheetId="23" r:id="rId9"/>
    <sheet name="Сводка_Потерь" sheetId="7" r:id="rId10"/>
    <sheet name="Влияние потерь" sheetId="15" r:id="rId11"/>
    <sheet name="Чек-лист" sheetId="9" r:id="rId12"/>
    <sheet name="Выпадающий список" sheetId="13" state="hidden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_FilterDatabase" localSheetId="12" hidden="1">'Выпадающий список'!$A$1:$D$36</definedName>
    <definedName name="_xlnm._FilterDatabase" localSheetId="3" hidden="1">Показатели_диагностики!$B$3:$H$8</definedName>
    <definedName name="AA">INDIRECT('[1]КПСЦ ТЕК. СОСТ'!$AS$19)</definedName>
    <definedName name="AAA">INDIRECT('[1]КПСЦ ТЕК. СОСТ'!$AT$19)</definedName>
    <definedName name="AAAA">INDIRECT('[1]КПСЦ ТЕК. СОСТ'!$AU$19)</definedName>
    <definedName name="AS">INDIRECT('[1]КПСЦ ТЕК. СОСТ'!$M$30)</definedName>
    <definedName name="ASD">INDIRECT('[1]КПСЦ ТЕК. СОСТ'!$N$30)</definedName>
    <definedName name="ASDF">INDIRECT('[1]КПСЦ ТЕК. СОСТ'!$N$30)</definedName>
    <definedName name="ASDFG">INDIRECT('[1]КПСЦ ТЕК. СОСТ'!$O$30)</definedName>
    <definedName name="ASDFGH">INDIRECT('[1]КПСЦ ТЕК. СОСТ'!$P$30)</definedName>
    <definedName name="ASDFGHJ">INDIRECT('[1]КПСЦ ТЕК. СОСТ'!$Q$30)</definedName>
    <definedName name="ASDFGHJK">INDIRECT('[1]КПСЦ ТЕК. СОСТ'!$R$30)</definedName>
    <definedName name="ASDFGHJKL">INDIRECT('[1]КПСЦ ТЕК. СОСТ'!$S$30)</definedName>
    <definedName name="BB">INDIRECT('[1]КПСЦ ТЕК. СОСТ'!$AT$35)</definedName>
    <definedName name="BBB">INDIRECT('[1]КПСЦ ТЕК. СОСТ'!$AU$35)</definedName>
    <definedName name="BBBB">INDIRECT('[1]КПСЦ ТЕК. СОСТ'!$AV$35)</definedName>
    <definedName name="BBBBB">INDIRECT('[1]КПСЦ ТЕК. СОСТ'!$AW$35)</definedName>
    <definedName name="CC">INDIRECT('[1]КПСЦ ТЕК. СОСТ'!$AL$35)</definedName>
    <definedName name="CCC">INDIRECT('[1]КПСЦ ТЕК. СОСТ'!$AM$35)</definedName>
    <definedName name="CCCC">INDIRECT('[1]КПСЦ ТЕК. СОСТ'!$AN$35)</definedName>
    <definedName name="CCCCC">INDIRECT('[1]КПСЦ ТЕК. СОСТ'!$AO$35)</definedName>
    <definedName name="CDFTitle">[2]Parameters!$B$7</definedName>
    <definedName name="Chart">'[1]Парето время простоя'!#REF!</definedName>
    <definedName name="color">[3]Jan!#REF!</definedName>
    <definedName name="Concated">OFFSET(#REF!,0,0,COUNTIF((#REF!),"&gt;0"))</definedName>
    <definedName name="Cum">OFFSET('[1]Парето время простоя'!$H$18,0,0,COUNTIF(('[1]Парето время простоя'!$F$18:$F$35),"&gt;0"))</definedName>
    <definedName name="CXZ">INDIRECT('[1]КПСЦ ТЕК. СОСТ'!$L$25)</definedName>
    <definedName name="data">[4]DATA!$B$5:$K$3000</definedName>
    <definedName name="data1">[4]DATA!$B$5:$K$3000</definedName>
    <definedName name="data2">[4]DATA!$B$5:$K$3000</definedName>
    <definedName name="Data3">OFFSET('[1]Парето время простоя'!$AG$19,0,0,COUNTIF(('[1]Парето время простоя'!$C$18:$C$35),"&gt;0"))</definedName>
    <definedName name="Data4">OFFSET('[1]Парето время простоя'!$AK$19,0,0,COUNTIF(('[1]Парето время простоя'!$C$18:$C$35),"&gt;0"))</definedName>
    <definedName name="DD">INDIRECT('[1]КПСЦ ТЕК. СОСТ'!$AZ$19)</definedName>
    <definedName name="DDD">INDIRECT('[1]КПСЦ ТЕК. СОСТ'!$BA$19)</definedName>
    <definedName name="DDDD">INDIRECT('[1]КПСЦ ТЕК. СОСТ'!$BB$19)</definedName>
    <definedName name="dt04_AllInweekly_32x15">OFFSET([5]Total!$Q$6,'[5]TE GP vs Actual'!$AQ$47:$AT$50,0,'[5]TE GP vs Actual'!$AQ$41+1)</definedName>
    <definedName name="dt04_AllInweekly_Size1">OFFSET([5]Total!$Q$6,'[5]TE GP vs Actual'!$AQ$47:$AT$50,0,'[5]TE GP vs Actual'!$AQ$41+1)</definedName>
    <definedName name="dt04_AllInweekly_Size2">OFFSET([5]Total!$BE$6,'[5]TE GP vs Actual'!$AQ$47:$AT$50,0,'[5]TE GP vs Actual'!$AQ$41+1)</definedName>
    <definedName name="dt04_AllInweekly_Size3">OFFSET([5]Total!$CS$6,'[5]TE GP vs Actual'!$AQ$47:$AT$50,0,'[5]TE GP vs Actual'!$AQ$41+1)</definedName>
    <definedName name="dt04_AllInweekly_Size4">OFFSET([5]Total!$EG$6,'[5]TE GP vs Actual'!$AQ$47:$AT$50,0,'[5]TE GP vs Actual'!$AQ$41+1)</definedName>
    <definedName name="dt04_AllInweekly_Size5">OFFSET([5]Total!$FU$6,'[5]TE GP vs Actual'!$AQ$47:$AT$50,0,'[5]TE GP vs Actual'!$AQ$41+1)</definedName>
    <definedName name="dt04_AllInweekly_Totals">OFFSET([5]Total!$HI$6,'[5]TE GP vs Actual'!$AQ$47:$AT$50,0,'[5]TE GP vs Actual'!$AQ$41+1)</definedName>
    <definedName name="dt04_glidepath">OFFSET([5]Total!$IL$6,'[5]TE GP vs Actual'!$AQ$47:$AT$50,0,'[5]TE GP vs Actual'!$AQ$41+1)</definedName>
    <definedName name="dt04_period">OFFSET([5]Total!$FT$6,'[5]TE GP vs Actual'!$AQ$47:$AT$50,0,'[5]TE GP vs Actual'!$AQ$41+1)</definedName>
    <definedName name="dt04_Prodperiod_20x24">OFFSET([5]Total!$EF$6,'[5]TE GP vs Actual'!$AQ$47:$AT$50,0,'[5]TE GP vs Actual'!$AQ$41+1)</definedName>
    <definedName name="dt04_Prodperiod_32x12">OFFSET([5]Total!$CR$6,'[5]TE GP vs Actual'!$AQ$47:$AT$50,0,'[5]TE GP vs Actual'!$AQ$41+1)</definedName>
    <definedName name="dt04_Prodperiod_32x15">OFFSET([5]Total!$P$6,'[5]TE GP vs Actual'!$AQ$47:$AT$50,0,'[5]TE GP vs Actual'!$AQ$41+1)</definedName>
    <definedName name="dt04_Prodperiod_Size1">OFFSET([5]Total!$P$6,'[5]TE GP vs Actual'!$AQ$47:$AT$50,0,'[5]TE GP vs Actual'!$AQ$41+1)</definedName>
    <definedName name="dt04_Prodperiod_Size2">OFFSET([5]Total!$BD$6,'[5]TE GP vs Actual'!$AQ$47:$AT$50,0,'[5]TE GP vs Actual'!$AQ$41+1)</definedName>
    <definedName name="dt04_Prodperiod_Size3">OFFSET([5]Total!$CR$6,'[5]TE GP vs Actual'!$AQ$47:$AT$50,0,'[5]TE GP vs Actual'!$AQ$41+1)</definedName>
    <definedName name="dt04_Prodperiod_Size4">OFFSET([5]Total!$EF$6,'[5]TE GP vs Actual'!$AQ$47:$AT$50,0,'[5]TE GP vs Actual'!$AQ$41+1)</definedName>
    <definedName name="dt04_Prodperiod_Size5">OFFSET([5]Total!$FT$6,'[5]TE GP vs Actual'!$AQ$47:$AT$50,0,'[5]TE GP vs Actual'!$AQ$41+1)</definedName>
    <definedName name="dt04_Prodperiod_Totals">OFFSET([5]Total!$HH$6,'[5]TE GP vs Actual'!$AQ$47:$AT$50,0,'[5]TE GP vs Actual'!$AQ$41+1)</definedName>
    <definedName name="dt04_Prodweekly_20x24">OFFSET([5]Total!$EE$6,'[5]TE GP vs Actual'!$AQ$47:$AT$50,0,'[5]TE GP vs Actual'!$AQ$41+1)</definedName>
    <definedName name="dt04_Prodweekly_32x12">OFFSET([5]Total!$CQ$6,'[5]TE GP vs Actual'!$AQ$47:$AT$50,0,'[5]TE GP vs Actual'!$AQ$41+1)</definedName>
    <definedName name="dt04_Prodweekly_32x15">OFFSET([5]Total!$O$6,'[5]TE GP vs Actual'!$AQ$47:$AT$50,0,'[5]TE GP vs Actual'!$AQ$41+1)</definedName>
    <definedName name="dt04_Prodweekly_Size1">OFFSET([5]Total!$O$6,'[5]TE GP vs Actual'!$AQ$47:$AT$50,0,'[5]TE GP vs Actual'!$AQ$41+1)</definedName>
    <definedName name="dt04_Prodweekly_Size2">OFFSET([5]Total!$BC$6,'[5]TE GP vs Actual'!$AQ$47:$AT$50,0,'[5]TE GP vs Actual'!$AQ$41+1)</definedName>
    <definedName name="dt04_Prodweekly_Size3">OFFSET([5]Total!$CQ$6,'[5]TE GP vs Actual'!$AQ$47:$AT$50,0,'[5]TE GP vs Actual'!$AQ$41+1)</definedName>
    <definedName name="dt04_Prodweekly_Size4">OFFSET([5]Total!$EE$6,'[5]TE GP vs Actual'!$AQ$47:$AT$50,0,'[5]TE GP vs Actual'!$AQ$41+1)</definedName>
    <definedName name="dt04_Prodweekly_Size5">OFFSET([5]Total!$FS$6,'[5]TE GP vs Actual'!$AQ$47:$AT$50,0,'[5]TE GP vs Actual'!$AQ$41+1)</definedName>
    <definedName name="dt04_Prodweekly_Totals">OFFSET([5]Total!$HG$6,'[5]TE GP vs Actual'!$AQ$47:$AT$50,0,'[5]TE GP vs Actual'!$AQ$41+1)</definedName>
    <definedName name="dt04_weekly">OFFSET([5]Total!$FS$6,'[5]TE GP vs Actual'!$AQ$47:$AT$50,0,'[5]TE GP vs Actual'!$AQ$41+1)</definedName>
    <definedName name="dt05_AllInperiod_20x24">OFFSET([5]Total!$EL$6,'[5]TE GP vs Actual'!$AQ$47:$AT$50,0,'[5]TE GP vs Actual'!$AQ$41+1)</definedName>
    <definedName name="dt05_AllInperiod_32x12">OFFSET([5]Total!$CX$6,'[5]TE GP vs Actual'!$AQ$47:$AT$50,0,'[5]TE GP vs Actual'!$AQ$41+1)</definedName>
    <definedName name="dt05_AllInperiod_32x15">OFFSET([5]Total!$V$6,'[5]TE GP vs Actual'!$AQ$47:$AT$50,0,'[5]TE GP vs Actual'!$AQ$41+1)</definedName>
    <definedName name="dt05_AllInperiod_Size1">OFFSET([5]Total!$V$6,'[5]TE GP vs Actual'!$AQ$47:$AT$50,0,'[5]TE GP vs Actual'!$AQ$41+1)</definedName>
    <definedName name="dt05_AllInperiod_Size2">OFFSET([5]Total!$BJ$6,'[5]TE GP vs Actual'!$AQ$47:$AT$50,0,'[5]TE GP vs Actual'!$AQ$41+1)</definedName>
    <definedName name="dt05_AllInperiod_Size3">OFFSET([5]Total!$CX$6,'[5]TE GP vs Actual'!$AQ$47:$AT$50,0,'[5]TE GP vs Actual'!$AQ$41+1)</definedName>
    <definedName name="dt05_AllInperiod_Size4">OFFSET([5]Total!$EL$6,'[5]TE GP vs Actual'!$AQ$47:$AT$50,0,'[5]TE GP vs Actual'!$AQ$41+1)</definedName>
    <definedName name="dt05_AllInperiod_Size5">OFFSET([5]Total!$FZ$6,'[5]TE GP vs Actual'!$AQ$47:$AT$50,0,'[5]TE GP vs Actual'!$AQ$41+1)</definedName>
    <definedName name="dt05_AllInperiod_Totals">OFFSET([5]Total!$HN$6,'[5]TE GP vs Actual'!$AQ$47:$AT$50,0,'[5]TE GP vs Actual'!$AQ$41+1)</definedName>
    <definedName name="dt05_AllInprod_Totals">OFFSET([5]Total!$FZ$6,'[5]TE GP vs Actual'!$AQ$47:$AT$50,0,'[5]TE GP vs Actual'!$AQ$41+1)</definedName>
    <definedName name="dt05_AllInweekly_20x24">OFFSET([5]Total!$EK$6,'[5]TE GP vs Actual'!$AQ$47:$AT$50,0,'[5]TE GP vs Actual'!$AQ$41+1)</definedName>
    <definedName name="dt05_AllInweekly_32x12">OFFSET([5]Total!$CW$6,'[5]TE GP vs Actual'!$AQ$47:$AT$50,0,'[5]TE GP vs Actual'!$AQ$41+1)</definedName>
    <definedName name="dt05_AllInweekly_32x15">OFFSET([5]Total!$U$6,'[5]TE GP vs Actual'!$AQ$47:$AT$50,0,'[5]TE GP vs Actual'!$AQ$41+1)</definedName>
    <definedName name="dt05_AllInweekly_Size1">OFFSET([5]Total!$U$6,'[5]TE GP vs Actual'!$AQ$47:$AT$50,0,'[5]TE GP vs Actual'!$AQ$41+1)</definedName>
    <definedName name="dt05_AllInweekly_Size2">OFFSET([5]Total!$BI$6,'[5]TE GP vs Actual'!$AQ$47:$AT$50,0,'[5]TE GP vs Actual'!$AQ$41+1)</definedName>
    <definedName name="dt05_AllInweekly_Size3">OFFSET([5]Total!$CW$6,'[5]TE GP vs Actual'!$AQ$47:$AT$50,0,'[5]TE GP vs Actual'!$AQ$41+1)</definedName>
    <definedName name="dt05_AllInweekly_Size4">OFFSET([5]Total!$EK$6,'[5]TE GP vs Actual'!$AQ$47:$AT$50,0,'[5]TE GP vs Actual'!$AQ$41+1)</definedName>
    <definedName name="dt05_AllInweekly_Size5">OFFSET([5]Total!$FY$6,'[5]TE GP vs Actual'!$AQ$47:$AT$50,0,'[5]TE GP vs Actual'!$AQ$41+1)</definedName>
    <definedName name="dt05_AllInweekly_Totals">OFFSET([5]Total!$HM$6,'[5]TE GP vs Actual'!$AQ$47:$AT$50,0,'[5]TE GP vs Actual'!$AQ$41+1)</definedName>
    <definedName name="dt05_glidepath">OFFSET([5]Total!$IM$6,'[5]TE GP vs Actual'!$AQ$47:$AT$50,0,'[5]TE GP vs Actual'!$AQ$41+1)</definedName>
    <definedName name="dt05_period">OFFSET([5]Total!$FX$6,'[5]TE GP vs Actual'!$AQ$47:$AT$50,0,'[5]TE GP vs Actual'!$AQ$41+1)</definedName>
    <definedName name="dt05_Prodperiod_20x24">OFFSET([5]Total!$EJ$6,'[5]TE GP vs Actual'!$AQ$47:$AT$50,0,'[5]TE GP vs Actual'!$AQ$41+1)</definedName>
    <definedName name="dt05_Prodperiod_32x12">OFFSET([5]Total!$CV$6,'[5]TE GP vs Actual'!$AQ$47:$AT$50,0,'[5]TE GP vs Actual'!$AQ$41+1)</definedName>
    <definedName name="dt05_Prodperiod_32x15">OFFSET([5]Total!$T$6,'[5]TE GP vs Actual'!$AQ$47:$AT$50,0,'[5]TE GP vs Actual'!$AQ$41+1)</definedName>
    <definedName name="dt05_Prodperiod_Size1">OFFSET([5]Total!$T$6,'[5]TE GP vs Actual'!$AQ$47:$AT$50,0,'[5]TE GP vs Actual'!$AQ$41+1)</definedName>
    <definedName name="dt05_Prodperiod_Size2">OFFSET([5]Total!$BH$6,'[5]TE GP vs Actual'!$AQ$47:$AT$50,0,'[5]TE GP vs Actual'!$AQ$41+1)</definedName>
    <definedName name="dt05_Prodperiod_Size3">OFFSET([5]Total!$CV$6,'[5]TE GP vs Actual'!$AQ$47:$AT$50,0,'[5]TE GP vs Actual'!$AQ$41+1)</definedName>
    <definedName name="dt05_Prodperiod_Size4">OFFSET([5]Total!$EJ$6,'[5]TE GP vs Actual'!$AQ$47:$AT$50,0,'[5]TE GP vs Actual'!$AQ$41+1)</definedName>
    <definedName name="dt05_Prodperiod_Size5">OFFSET([5]Total!$FX$6,'[5]TE GP vs Actual'!$AQ$47:$AT$50,0,'[5]TE GP vs Actual'!$AQ$41+1)</definedName>
    <definedName name="dt05_Prodperiod_Totals">OFFSET([5]Total!$HL$6,'[5]TE GP vs Actual'!$AQ$47:$AT$50,0,'[5]TE GP vs Actual'!$AQ$41+1)</definedName>
    <definedName name="dt05_Prodweekly_20x24">OFFSET([5]Total!$EI$6,'[5]TE GP vs Actual'!$AQ$47:$AT$50,0,'[5]TE GP vs Actual'!$AQ$41+1)</definedName>
    <definedName name="dt05_Prodweekly_32x12">OFFSET([5]Total!$CU$6,'[5]TE GP vs Actual'!$AQ$47:$AT$50,0,'[5]TE GP vs Actual'!$AQ$41+1)</definedName>
    <definedName name="dt05_Prodweekly_32x15">OFFSET([5]Total!$S$6,'[5]TE GP vs Actual'!$AQ$47:$AT$50,0,'[5]TE GP vs Actual'!$AQ$41+1)</definedName>
    <definedName name="dt05_Prodweekly_Size1">OFFSET([5]Total!$S$6,'[5]TE GP vs Actual'!$AQ$47:$AT$50,0,'[5]TE GP vs Actual'!$AQ$41+1)</definedName>
    <definedName name="dt05_Prodweekly_Size2">OFFSET([5]Total!$BG$6,'[5]TE GP vs Actual'!$AQ$47:$AT$50,0,'[5]TE GP vs Actual'!$AQ$41+1)</definedName>
    <definedName name="dt05_Prodweekly_Size3">OFFSET([5]Total!$CU$6,'[5]TE GP vs Actual'!$AQ$47:$AT$50,0,'[5]TE GP vs Actual'!$AQ$41+1)</definedName>
    <definedName name="dt05_Prodweekly_Size4">OFFSET([5]Total!$EI$6,'[5]TE GP vs Actual'!$AQ$47:$AT$50,0,'[5]TE GP vs Actual'!$AQ$41+1)</definedName>
    <definedName name="dt05_Prodweekly_Size5">OFFSET([5]Total!$FW$6,'[5]TE GP vs Actual'!$AQ$47:$AT$50,0,'[5]TE GP vs Actual'!$AQ$41+1)</definedName>
    <definedName name="dt05_Prodweekly_Totals">OFFSET([5]Total!$HK$6,'[5]TE GP vs Actual'!$AQ$47:$AT$50,0,'[5]TE GP vs Actual'!$AQ$41+1)</definedName>
    <definedName name="dt05_weekly">OFFSET([5]Total!$FW$6,'[5]TE GP vs Actual'!$AQ$47:$AT$50,0,'[5]TE GP vs Actual'!$AQ$41+1)</definedName>
    <definedName name="dt06_AllInperiod_20x24">OFFSET([5]Total!$EP$6,'[5]TE GP vs Actual'!$AQ$47:$AT$50,0,'[5]TE GP vs Actual'!$AQ$41+1)</definedName>
    <definedName name="dt06_AllInperiod_32x12">OFFSET([5]Total!$DB$6,'[5]TE GP vs Actual'!$AQ$47:$AT$50,0,'[5]TE GP vs Actual'!$AQ$41+1)</definedName>
    <definedName name="dt06_AllInperiod_32x15">OFFSET([5]Total!$Z$6,'[5]TE GP vs Actual'!$AQ$47:$AT$50,0,'[5]TE GP vs Actual'!$AQ$41+1)</definedName>
    <definedName name="dt06_AllInperiod_Size1">OFFSET([5]Total!$Z$6,'[5]TE GP vs Actual'!$AQ$47:$AT$50,0,'[5]TE GP vs Actual'!$AQ$41+1)</definedName>
    <definedName name="dt06_AllInperiod_Size2">OFFSET([5]Total!$BN$6,'[5]TE GP vs Actual'!$AQ$47:$AT$50,0,'[5]TE GP vs Actual'!$AQ$41+1)</definedName>
    <definedName name="dt06_AllInperiod_Size3">OFFSET([5]Total!$DB$6,'[5]TE GP vs Actual'!$AQ$47:$AT$50,0,'[5]TE GP vs Actual'!$AQ$41+1)</definedName>
    <definedName name="dt06_AllInperiod_Size4">OFFSET([5]Total!$EP$6,'[5]TE GP vs Actual'!$AQ$47:$AT$50,0,'[5]TE GP vs Actual'!$AQ$41+1)</definedName>
    <definedName name="dt06_AllInperiod_Size5">OFFSET([5]Total!$GD$6,'[5]TE GP vs Actual'!$AQ$47:$AT$50,0,'[5]TE GP vs Actual'!$AQ$41+1)</definedName>
    <definedName name="dt06_AllInperiod_Totals">OFFSET([5]Total!$HR$6,'[5]TE GP vs Actual'!$AQ$47:$AT$50,0,'[5]TE GP vs Actual'!$AQ$41+1)</definedName>
    <definedName name="dt06_AllInweekly_20x24">OFFSET([5]Total!$EO$6,'[5]TE GP vs Actual'!$AQ$47:$AT$50,0,'[5]TE GP vs Actual'!$AQ$41+1)</definedName>
    <definedName name="dt06_AllInweekly_32x12">OFFSET([5]Total!$DA$6,'[5]TE GP vs Actual'!$AQ$47:$AT$50,0,'[5]TE GP vs Actual'!$AQ$41+1)</definedName>
    <definedName name="dt06_AllInweekly_32x15">OFFSET([5]Total!$Y$6,'[5]TE GP vs Actual'!$AQ$47:$AT$50,0,'[5]TE GP vs Actual'!$AQ$41+1)</definedName>
    <definedName name="dt06_AllInweekly_Size1">OFFSET([5]Total!$Y$6,'[5]TE GP vs Actual'!$AQ$47:$AT$50,0,'[5]TE GP vs Actual'!$AQ$41+1)</definedName>
    <definedName name="dt06_AllInweekly_Size2">OFFSET([5]Total!$BM$6,'[5]TE GP vs Actual'!$AQ$47:$AT$50,0,'[5]TE GP vs Actual'!$AQ$41+1)</definedName>
    <definedName name="dt06_AllInweekly_Size3">OFFSET([5]Total!$DA$6,'[5]TE GP vs Actual'!$AQ$47:$AT$50,0,'[5]TE GP vs Actual'!$AQ$41+1)</definedName>
    <definedName name="dt06_AllInweekly_Size4">OFFSET([5]Total!$EO$6,'[5]TE GP vs Actual'!$AQ$47:$AT$50,0,'[5]TE GP vs Actual'!$AQ$41+1)</definedName>
    <definedName name="dt06_AllInweekly_Size5">OFFSET([5]Total!$GC$6,'[5]TE GP vs Actual'!$AQ$47:$AT$50,0,'[5]TE GP vs Actual'!$AQ$41+1)</definedName>
    <definedName name="dt06_AllInweekly_Totals">OFFSET([5]Total!$HQ$6,'[5]TE GP vs Actual'!$AQ$47:$AT$50,0,'[5]TE GP vs Actual'!$AQ$41+1)</definedName>
    <definedName name="dt06_glidepath">OFFSET([5]Total!$IN$6,'[5]TE GP vs Actual'!$AQ$47:$AT$50,0,'[5]TE GP vs Actual'!$AQ$41+1)</definedName>
    <definedName name="dt06_period">OFFSET([5]Total!#REF!,'[5]TE GP vs Actual'!$AQ$47:$AT$50,0,'[5]TE GP vs Actual'!$AQ$41+1)</definedName>
    <definedName name="dt06_Prodperiod_20x24">OFFSET([5]Total!$EN$6,'[5]TE GP vs Actual'!$AQ$47:$AT$50,0,'[5]TE GP vs Actual'!$AQ$41+1)</definedName>
    <definedName name="dt06_Prodperiod_32x12">OFFSET([5]Total!$CZ$6,'[5]TE GP vs Actual'!$AQ$47:$AT$50,0,'[5]TE GP vs Actual'!$AQ$41+1)</definedName>
    <definedName name="dt06_Prodperiod_32x15">OFFSET([5]Total!$X$6,'[5]TE GP vs Actual'!$AQ$47:$AT$50,0,'[5]TE GP vs Actual'!$AQ$41+1)</definedName>
    <definedName name="dt06_Prodperiod_Size1">OFFSET([5]Total!$X$6,'[5]TE GP vs Actual'!$AQ$47:$AT$50,0,'[5]TE GP vs Actual'!$AQ$41+1)</definedName>
    <definedName name="dt06_Prodperiod_Size2">OFFSET([5]Total!$BL$6,'[5]TE GP vs Actual'!$AQ$47:$AT$50,0,'[5]TE GP vs Actual'!$AQ$41+1)</definedName>
    <definedName name="dt06_Prodperiod_Size3">OFFSET([5]Total!$CZ$6,'[5]TE GP vs Actual'!$AQ$47:$AT$50,0,'[5]TE GP vs Actual'!$AQ$41+1)</definedName>
    <definedName name="dt06_Prodperiod_Size4">OFFSET([5]Total!$EN$6,'[5]TE GP vs Actual'!$AQ$47:$AT$50,0,'[5]TE GP vs Actual'!$AQ$41+1)</definedName>
    <definedName name="dt06_Prodperiod_Size5">OFFSET([5]Total!$GB$6,'[5]TE GP vs Actual'!$AQ$47:$AT$50,0,'[5]TE GP vs Actual'!$AQ$41+1)</definedName>
    <definedName name="dt06_Prodperiod_Totals">OFFSET([5]Total!$HP$6,'[5]TE GP vs Actual'!$AQ$47:$AT$50,0,'[5]TE GP vs Actual'!$AQ$41+1)</definedName>
    <definedName name="dt06_Prodweekly_20x24">OFFSET([5]Total!$EM$6,'[5]TE GP vs Actual'!$AQ$47:$AT$50,0,'[5]TE GP vs Actual'!$AQ$41+1)</definedName>
    <definedName name="dt06_Prodweekly_32x12">OFFSET([5]Total!$CY$6,'[5]TE GP vs Actual'!$AQ$47:$AT$50,0,'[5]TE GP vs Actual'!$AQ$41+1)</definedName>
    <definedName name="dt06_Prodweekly_32x15">OFFSET([5]Total!$W$6,'[5]TE GP vs Actual'!$AQ$47:$AT$50,0,'[5]TE GP vs Actual'!$AQ$41+1)</definedName>
    <definedName name="dt06_Prodweekly_Size1">OFFSET([5]Total!$W$6,'[5]TE GP vs Actual'!$AQ$47:$AT$50,0,'[5]TE GP vs Actual'!$AQ$41+1)</definedName>
    <definedName name="dt06_Prodweekly_Size2">OFFSET([5]Total!$BK$6,'[5]TE GP vs Actual'!$AQ$47:$AT$50,0,'[5]TE GP vs Actual'!$AQ$41+1)</definedName>
    <definedName name="dt06_Prodweekly_Size3">OFFSET([5]Total!$CY$6,'[5]TE GP vs Actual'!$AQ$47:$AT$50,0,'[5]TE GP vs Actual'!$AQ$41+1)</definedName>
    <definedName name="dt06_Prodweekly_Size4">OFFSET([5]Total!$EM$6,'[5]TE GP vs Actual'!$AQ$47:$AT$50,0,'[5]TE GP vs Actual'!$AQ$41+1)</definedName>
    <definedName name="dt06_Prodweekly_Size5">OFFSET([5]Total!$GA$6,'[5]TE GP vs Actual'!$AQ$47:$AT$50,0,'[5]TE GP vs Actual'!$AQ$41+1)</definedName>
    <definedName name="dt06_Prodweekly_Totals">OFFSET([5]Total!$HO$6,'[5]TE GP vs Actual'!$AQ$47:$AT$50,0,'[5]TE GP vs Actual'!$AQ$41+1)</definedName>
    <definedName name="dt07_AllInperiod_20x24">OFFSET([5]Total!$ET$6,'[5]TE GP vs Actual'!$AQ$47:$AT$50,0,'[5]TE GP vs Actual'!$AQ$41+1)</definedName>
    <definedName name="dt07_AllInperiod_32x12">OFFSET([5]Total!$DF$6,'[5]TE GP vs Actual'!$AQ$47:$AT$50,0,'[5]TE GP vs Actual'!$AQ$41+1)</definedName>
    <definedName name="dt07_AllInperiod_32x15">OFFSET([5]Total!$AD$6,'[5]TE GP vs Actual'!$AQ$47:$AT$50,0,'[5]TE GP vs Actual'!$AQ$41+1)</definedName>
    <definedName name="dt07_AllInperiod_Size1">OFFSET([5]Total!$AD$6,'[5]TE GP vs Actual'!$AQ$47:$AT$50,0,'[5]TE GP vs Actual'!$AQ$41+1)</definedName>
    <definedName name="dt07_AllInperiod_Size2">OFFSET([5]Total!$BR$6,'[5]TE GP vs Actual'!$AQ$47:$AT$50,0,'[5]TE GP vs Actual'!$AQ$41+1)</definedName>
    <definedName name="dt07_AllInperiod_Size3">OFFSET([5]Total!$DF$6,'[5]TE GP vs Actual'!$AQ$47:$AT$50,0,'[5]TE GP vs Actual'!$AQ$41+1)</definedName>
    <definedName name="dt07_AllInperiod_Size4">OFFSET([5]Total!$ET$6,'[5]TE GP vs Actual'!$AQ$47:$AT$50,0,'[5]TE GP vs Actual'!$AQ$41+1)</definedName>
    <definedName name="dt07_AllInperiod_Size5">OFFSET([5]Total!$GH$6,'[5]TE GP vs Actual'!$AQ$47:$AT$50,0,'[5]TE GP vs Actual'!$AQ$41+1)</definedName>
    <definedName name="dt07_AllInperiod_Totals">OFFSET([5]Total!$HV$6,'[5]TE GP vs Actual'!$AQ$47:$AT$50,0,'[5]TE GP vs Actual'!$AQ$41+1)</definedName>
    <definedName name="dt07_AllInweekly_20x24">OFFSET([5]Total!$ES$6,'[5]TE GP vs Actual'!$AQ$47:$AT$50,0,'[5]TE GP vs Actual'!$AQ$41+1)</definedName>
    <definedName name="dt07_AllInweekly_32x12">OFFSET([5]Total!$DE$6,'[5]TE GP vs Actual'!$AQ$47:$AT$50,0,'[5]TE GP vs Actual'!$AQ$41+1)</definedName>
    <definedName name="dt07_AllInweekly_32x15">OFFSET([5]Total!$AC$6,'[5]TE GP vs Actual'!$AQ$47:$AT$50,0,'[5]TE GP vs Actual'!$AQ$41+1)</definedName>
    <definedName name="dt07_AllInweekly_Size1">OFFSET([5]Total!$AC$6,'[5]TE GP vs Actual'!$AQ$47:$AT$50,0,'[5]TE GP vs Actual'!$AQ$41+1)</definedName>
    <definedName name="dt07_AllInweekly_Size2">OFFSET([5]Total!$BQ$6,'[5]TE GP vs Actual'!$AQ$47:$AT$50,0,'[5]TE GP vs Actual'!$AQ$41+1)</definedName>
    <definedName name="dt07_AllInweekly_Size3">OFFSET([5]Total!$DE$6,'[5]TE GP vs Actual'!$AQ$47:$AT$50,0,'[5]TE GP vs Actual'!$AQ$41+1)</definedName>
    <definedName name="dt07_AllInweekly_Size4">OFFSET([5]Total!$ES$6,'[5]TE GP vs Actual'!$AQ$47:$AT$50,0,'[5]TE GP vs Actual'!$AQ$41+1)</definedName>
    <definedName name="dt07_AllInweekly_Size5">OFFSET([5]Total!$GG$6,'[5]TE GP vs Actual'!$AQ$47:$AT$50,0,'[5]TE GP vs Actual'!$AQ$41+1)</definedName>
    <definedName name="dt07_AllInweekly_Totals">OFFSET([5]Total!$HU$6,'[5]TE GP vs Actual'!$AQ$47:$AT$50,0,'[5]TE GP vs Actual'!$AQ$41+1)</definedName>
    <definedName name="dt07_glidepath">OFFSET([5]Total!$IO$6,'[5]TE GP vs Actual'!$AQ$47:$AT$50,0,'[5]TE GP vs Actual'!$AQ$41+1)</definedName>
    <definedName name="dt07_Prodperiod_20x24">OFFSET([5]Total!$ER$6,'[5]TE GP vs Actual'!$AQ$47:$AT$50,0,'[5]TE GP vs Actual'!$AQ$41+1)</definedName>
    <definedName name="dt07_Prodperiod_32x12">OFFSET([5]Total!$DD$6,'[5]TE GP vs Actual'!$AQ$47:$AT$50,0,'[5]TE GP vs Actual'!$AQ$41+1)</definedName>
    <definedName name="dt07_Prodperiod_32x15">OFFSET([5]Total!$AB$6,'[5]TE GP vs Actual'!$AQ$47:$AT$50,0,'[5]TE GP vs Actual'!$AQ$41+1)</definedName>
    <definedName name="dt07_Prodperiod_Size1">OFFSET([5]Total!$AB$6,'[5]TE GP vs Actual'!$AQ$47:$AT$50,0,'[5]TE GP vs Actual'!$AQ$41+1)</definedName>
    <definedName name="dt07_Prodperiod_Size2">OFFSET([5]Total!$BP$6,'[5]TE GP vs Actual'!$AQ$47:$AT$50,0,'[5]TE GP vs Actual'!$AQ$41+1)</definedName>
    <definedName name="dt07_Prodperiod_Size3">OFFSET([5]Total!$DD$6,'[5]TE GP vs Actual'!$AQ$47:$AT$50,0,'[5]TE GP vs Actual'!$AQ$41+1)</definedName>
    <definedName name="dt07_Prodperiod_Size4">OFFSET([5]Total!$ER$6,'[5]TE GP vs Actual'!$AQ$47:$AT$50,0,'[5]TE GP vs Actual'!$AQ$41+1)</definedName>
    <definedName name="dt07_Prodperiod_Size5">OFFSET([5]Total!$GF$6,'[5]TE GP vs Actual'!$AQ$47:$AT$50,0,'[5]TE GP vs Actual'!$AQ$41+1)</definedName>
    <definedName name="dt07_Prodperiod_Totals">OFFSET([5]Total!$HT$6,'[5]TE GP vs Actual'!$AQ$47:$AT$50,0,'[5]TE GP vs Actual'!$AQ$41+1)</definedName>
    <definedName name="dt07_Prodweekly_20x24">OFFSET([5]Total!$EQ$6,'[5]TE GP vs Actual'!$AQ$47:$AT$50,0,'[5]TE GP vs Actual'!$AQ$41+1)</definedName>
    <definedName name="dt07_Prodweekly_32x12">OFFSET([5]Total!$DC$6,'[5]TE GP vs Actual'!$AQ$47:$AT$50,0,'[5]TE GP vs Actual'!$AQ$41+1)</definedName>
    <definedName name="dt07_Prodweekly_32x15">OFFSET([5]Total!$AA$6,'[5]TE GP vs Actual'!$AQ$47:$AT$50,0,'[5]TE GP vs Actual'!$AQ$41+1)</definedName>
    <definedName name="dt07_Prodweekly_Size1">OFFSET([5]Total!$AA$6,'[5]TE GP vs Actual'!$AQ$47:$AT$50,0,'[5]TE GP vs Actual'!$AQ$41+1)</definedName>
    <definedName name="dt07_Prodweekly_Size2">OFFSET([5]Total!$BO$6,'[5]TE GP vs Actual'!$AQ$47:$AT$50,0,'[5]TE GP vs Actual'!$AQ$41+1)</definedName>
    <definedName name="dt07_Prodweekly_Size3">OFFSET([5]Total!$DC$6,'[5]TE GP vs Actual'!$AQ$47:$AT$50,0,'[5]TE GP vs Actual'!$AQ$41+1)</definedName>
    <definedName name="dt07_Prodweekly_Size4">OFFSET([5]Total!$EQ$6,'[5]TE GP vs Actual'!$AQ$47:$AT$50,0,'[5]TE GP vs Actual'!$AQ$41+1)</definedName>
    <definedName name="dt07_Prodweekly_Size5">OFFSET([5]Total!$GE$6,'[5]TE GP vs Actual'!$AQ$47:$AT$50,0,'[5]TE GP vs Actual'!$AQ$41+1)</definedName>
    <definedName name="dt07_Prodweekly_Totals">OFFSET([5]Total!$HS$6,'[5]TE GP vs Actual'!$AQ$47:$AT$50,0,'[5]TE GP vs Actual'!$AQ$41+1)</definedName>
    <definedName name="dt08_AllInperiod_20x24">OFFSET([5]Total!$EX$6,'[5]TE GP vs Actual'!$AQ$47:$AT$50,0,'[5]TE GP vs Actual'!$AQ$41+1)</definedName>
    <definedName name="dt08_AllInperiod_32x12">OFFSET([5]Total!$DJ$6,'[5]TE GP vs Actual'!$AQ$47:$AT$50,0,'[5]TE GP vs Actual'!$AQ$41+1)</definedName>
    <definedName name="dt08_AllInperiod_32x15">OFFSET([5]Total!$AH$6,'[5]TE GP vs Actual'!$AQ$47:$AT$50,0,'[5]TE GP vs Actual'!$AQ$41+1)</definedName>
    <definedName name="dt08_AllInperiod_Size1">OFFSET([5]Total!$AH$6,'[5]TE GP vs Actual'!$AQ$47:$AT$50,0,'[5]TE GP vs Actual'!$AQ$41+1)</definedName>
    <definedName name="dt08_AllInperiod_Size2">OFFSET([5]Total!$BV$6,'[5]TE GP vs Actual'!$AQ$47:$AT$50,0,'[5]TE GP vs Actual'!$AQ$41+1)</definedName>
    <definedName name="dt08_AllInperiod_Size3">OFFSET([5]Total!$DJ$6,'[5]TE GP vs Actual'!$AQ$47:$AT$50,0,'[5]TE GP vs Actual'!$AQ$41+1)</definedName>
    <definedName name="dt08_AllInperiod_Size4">OFFSET([5]Total!$EX$6,'[5]TE GP vs Actual'!$AQ$47:$AT$50,0,'[5]TE GP vs Actual'!$AQ$41+1)</definedName>
    <definedName name="dt08_AllInperiod_Size5">OFFSET([5]Total!$GL$6,'[5]TE GP vs Actual'!$AQ$47:$AT$50,0,'[5]TE GP vs Actual'!$AQ$41+1)</definedName>
    <definedName name="dt08_AllInperiod_Totals">OFFSET([5]Total!$HZ$6,'[5]TE GP vs Actual'!$AQ$47:$AT$50,0,'[5]TE GP vs Actual'!$AQ$41+1)</definedName>
    <definedName name="dt08_AllInweekly_20x24">OFFSET([5]Total!$EW$6,'[5]TE GP vs Actual'!$AQ$47:$AT$50,0,'[5]TE GP vs Actual'!$AQ$41+1)</definedName>
    <definedName name="dt08_AllInweekly_32x12">OFFSET([5]Total!$DI$6,'[5]TE GP vs Actual'!$AQ$47:$AT$50,0,'[5]TE GP vs Actual'!$AQ$41+1)</definedName>
    <definedName name="dt08_AllInweekly_32x15">OFFSET([5]Total!$AG$6,'[5]TE GP vs Actual'!$AQ$47:$AT$50,0,'[5]TE GP vs Actual'!$AQ$41+1)</definedName>
    <definedName name="dt08_AllInweekly_Size1">OFFSET([5]Total!$AG$6,'[5]TE GP vs Actual'!$AQ$47:$AT$50,0,'[5]TE GP vs Actual'!$AQ$41+1)</definedName>
    <definedName name="dt08_AllInweekly_Size2">OFFSET([5]Total!$BU$6,'[5]TE GP vs Actual'!$AQ$47:$AT$50,0,'[5]TE GP vs Actual'!$AQ$41+1)</definedName>
    <definedName name="dt08_AllInweekly_Size3">OFFSET([5]Total!$DI$6,'[5]TE GP vs Actual'!$AQ$47:$AT$50,0,'[5]TE GP vs Actual'!$AQ$41+1)</definedName>
    <definedName name="dt08_AllInweekly_Size4">OFFSET([5]Total!$EW$6,'[5]TE GP vs Actual'!$AQ$47:$AT$50,0,'[5]TE GP vs Actual'!$AQ$41+1)</definedName>
    <definedName name="dt08_AllInweekly_Size5">OFFSET([5]Total!$GK$6,'[5]TE GP vs Actual'!$AQ$47:$AT$50,0,'[5]TE GP vs Actual'!$AQ$41+1)</definedName>
    <definedName name="dt08_AllInweekly_Totals">OFFSET([5]Total!$HY$6,'[5]TE GP vs Actual'!$AQ$47:$AT$50,0,'[5]TE GP vs Actual'!$AQ$41+1)</definedName>
    <definedName name="dt08_glidepath">OFFSET([5]Total!$IP$6,'[5]TE GP vs Actual'!$AQ$47:$AT$50,0,'[5]TE GP vs Actual'!$AQ$41+1)</definedName>
    <definedName name="dt08_period">OFFSET([5]Total!$GB$6,'[5]TE GP vs Actual'!$AQ$47:$AT$50,0,'[5]TE GP vs Actual'!$AQ$41+1)</definedName>
    <definedName name="dt08_Prodperiod_20x24">OFFSET([5]Total!$EV$6,'[5]TE GP vs Actual'!$AQ$47:$AT$50,0,'[5]TE GP vs Actual'!$AQ$41+1)</definedName>
    <definedName name="dt08_Prodperiod_32x12">OFFSET([5]Total!$DH$6,'[5]TE GP vs Actual'!$AQ$47:$AT$50,0,'[5]TE GP vs Actual'!$AQ$41+1)</definedName>
    <definedName name="dt08_Prodperiod_32x15">OFFSET([5]Total!$AF$6,'[5]TE GP vs Actual'!$AQ$47:$AT$50,0,'[5]TE GP vs Actual'!$AQ$41+1)</definedName>
    <definedName name="dt08_Prodperiod_Size1">OFFSET([5]Total!$AF$6,'[5]TE GP vs Actual'!$AQ$47:$AT$50,0,'[5]TE GP vs Actual'!$AQ$41+1)</definedName>
    <definedName name="dt08_Prodperiod_Size2">OFFSET([5]Total!$BT$6,'[5]TE GP vs Actual'!$AQ$47:$AT$50,0,'[5]TE GP vs Actual'!$AQ$41+1)</definedName>
    <definedName name="dt08_Prodperiod_Size3">OFFSET([5]Total!$DH$6,'[5]TE GP vs Actual'!$AQ$47:$AT$50,0,'[5]TE GP vs Actual'!$AQ$41+1)</definedName>
    <definedName name="dt08_Prodperiod_Size4">OFFSET([5]Total!$EV$6,'[5]TE GP vs Actual'!$AQ$47:$AT$50,0,'[5]TE GP vs Actual'!$AQ$41+1)</definedName>
    <definedName name="dt08_Prodperiod_Size5">OFFSET([5]Total!$GJ$6,'[5]TE GP vs Actual'!$AQ$47:$AT$50,0,'[5]TE GP vs Actual'!$AQ$41+1)</definedName>
    <definedName name="dt08_Prodperiod_Totals">OFFSET([5]Total!$HX$6,'[5]TE GP vs Actual'!$AQ$47:$AT$50,0,'[5]TE GP vs Actual'!$AQ$41+1)</definedName>
    <definedName name="dt08_Prodweekly_20x24">OFFSET([5]Total!$EU$6,'[5]TE GP vs Actual'!$AQ$47:$AT$50,0,'[5]TE GP vs Actual'!$AQ$41+1)</definedName>
    <definedName name="dt08_Prodweekly_32x12">OFFSET([5]Total!$DG$6,'[5]TE GP vs Actual'!$AQ$47:$AT$50,0,'[5]TE GP vs Actual'!$AQ$41+1)</definedName>
    <definedName name="dt08_Prodweekly_32x15">OFFSET([5]Total!$AE$6,'[5]TE GP vs Actual'!$AQ$47:$AT$50,0,'[5]TE GP vs Actual'!$AQ$41+1)</definedName>
    <definedName name="dt08_Prodweekly_Size1">OFFSET([5]Total!$AE$6,'[5]TE GP vs Actual'!$AQ$47:$AT$50,0,'[5]TE GP vs Actual'!$AQ$41+1)</definedName>
    <definedName name="dt08_Prodweekly_Size2">OFFSET([5]Total!$BS$6,'[5]TE GP vs Actual'!$AQ$47:$AT$50,0,'[5]TE GP vs Actual'!$AQ$41+1)</definedName>
    <definedName name="dt08_Prodweekly_Size3">OFFSET([5]Total!$DG$6,'[5]TE GP vs Actual'!$AQ$47:$AT$50,0,'[5]TE GP vs Actual'!$AQ$41+1)</definedName>
    <definedName name="dt08_Prodweekly_Size4">OFFSET([5]Total!$EU$6,'[5]TE GP vs Actual'!$AQ$47:$AT$50,0,'[5]TE GP vs Actual'!$AQ$41+1)</definedName>
    <definedName name="dt08_Prodweekly_Size5">OFFSET([5]Total!$GI$6,'[5]TE GP vs Actual'!$AQ$47:$AT$50,0,'[5]TE GP vs Actual'!$AQ$41+1)</definedName>
    <definedName name="dt08_Prodweekly_Totals">OFFSET([5]Total!$HW$6,'[5]TE GP vs Actual'!$AQ$47:$AT$50,0,'[5]TE GP vs Actual'!$AQ$41+1)</definedName>
    <definedName name="dt08_weekly">OFFSET([5]Total!$GA$6,'[5]TE GP vs Actual'!$AQ$47:$AT$50,0,'[5]TE GP vs Actual'!$AQ$41+1)</definedName>
    <definedName name="dt09_AllInperiod_20x24">OFFSET([5]Total!$FB$6,'[5]TE GP vs Actual'!$AQ$47:$AT$50,0,'[5]TE GP vs Actual'!$AQ$41+1)</definedName>
    <definedName name="dt09_AllInperiod_32x12">OFFSET([5]Total!$DN$6,'[5]TE GP vs Actual'!$AQ$47:$AT$50,0,'[5]TE GP vs Actual'!$AQ$41+1)</definedName>
    <definedName name="dt09_AllInperiod_32x15">OFFSET([5]Total!$AL$6,'[5]TE GP vs Actual'!$AQ$47:$AT$50,0,'[5]TE GP vs Actual'!$AQ$41+1)</definedName>
    <definedName name="dt09_AllInperiod_Size1">OFFSET([5]Total!$AL$6,'[5]TE GP vs Actual'!$AQ$47:$AT$50,0,'[5]TE GP vs Actual'!$AQ$41+1)</definedName>
    <definedName name="dt09_AllInperiod_Size2">OFFSET([5]Total!$BZ$6,'[5]TE GP vs Actual'!$AQ$47:$AT$50,0,'[5]TE GP vs Actual'!$AQ$41+1)</definedName>
    <definedName name="dt09_AllInperiod_Size3">OFFSET([5]Total!$DN$6,'[5]TE GP vs Actual'!$AQ$47:$AT$50,0,'[5]TE GP vs Actual'!$AQ$41+1)</definedName>
    <definedName name="dt09_AllInperiod_Size4">OFFSET([5]Total!$FB$6,'[5]TE GP vs Actual'!$AQ$47:$AT$50,0,'[5]TE GP vs Actual'!$AQ$41+1)</definedName>
    <definedName name="dt09_AllInperiod_Size5">OFFSET([5]Total!$GP$6,'[5]TE GP vs Actual'!$AQ$47:$AT$50,0,'[5]TE GP vs Actual'!$AQ$41+1)</definedName>
    <definedName name="dt09_AllInperiod_Totals">OFFSET([5]Total!$ID$6,'[5]TE GP vs Actual'!$AQ$47:$AT$50,0,'[5]TE GP vs Actual'!$AQ$41+1)</definedName>
    <definedName name="dt09_AllInweekly_20x24">OFFSET([5]Total!$FA$6,'[5]TE GP vs Actual'!$AQ$47:$AT$50,0,'[5]TE GP vs Actual'!$AQ$41+1)</definedName>
    <definedName name="dt09_AllInweekly_32x12">OFFSET([5]Total!$DM$6,'[5]TE GP vs Actual'!$AQ$47:$AT$50,0,'[5]TE GP vs Actual'!$AQ$41+1)</definedName>
    <definedName name="dt09_AllInweekly_32x15">OFFSET([5]Total!$AK$6,'[5]TE GP vs Actual'!$AQ$47:$AT$50,0,'[5]TE GP vs Actual'!$AQ$41+1)</definedName>
    <definedName name="dt09_AllInweekly_Size1">OFFSET([5]Total!$AK$6,'[5]TE GP vs Actual'!$AQ$47:$AT$50,0,'[5]TE GP vs Actual'!$AQ$41+1)</definedName>
    <definedName name="dt09_AllInweekly_Size2">OFFSET([5]Total!$BY$6,'[5]TE GP vs Actual'!$AQ$47:$AT$50,0,'[5]TE GP vs Actual'!$AQ$41+1)</definedName>
    <definedName name="dt09_AllInweekly_Size3">OFFSET([5]Total!$DM$6,'[5]TE GP vs Actual'!$AQ$47:$AT$50,0,'[5]TE GP vs Actual'!$AQ$41+1)</definedName>
    <definedName name="dt09_AllInweekly_Size4">OFFSET([5]Total!$FA$6,'[5]TE GP vs Actual'!$AQ$47:$AT$50,0,'[5]TE GP vs Actual'!$AQ$41+1)</definedName>
    <definedName name="dt09_AllInweekly_Size5">OFFSET([5]Total!$GO$6,'[5]TE GP vs Actual'!$AQ$47:$AT$50,0,'[5]TE GP vs Actual'!$AQ$41+1)</definedName>
    <definedName name="dt09_AllInweekly_Totals">OFFSET([5]Total!$IC$6,'[5]TE GP vs Actual'!$AQ$47:$AT$50,0,'[5]TE GP vs Actual'!$AQ$41+1)</definedName>
    <definedName name="dt09_glidepath">OFFSET([5]Total!$IQ$6,'[5]TE GP vs Actual'!$AQ$47:$AT$50,0,'[5]TE GP vs Actual'!$AQ$41+1)</definedName>
    <definedName name="dt09_Prodperiod_20x24">OFFSET([5]Total!$EZ$6,'[5]TE GP vs Actual'!$AQ$47:$AT$50,0,'[5]TE GP vs Actual'!$AQ$41+1)</definedName>
    <definedName name="dt09_Prodperiod_32x12">OFFSET([5]Total!$DL$6,'[5]TE GP vs Actual'!$AQ$47:$AT$50,0,'[5]TE GP vs Actual'!$AQ$41+1)</definedName>
    <definedName name="dt09_Prodperiod_32x15">OFFSET([5]Total!$AJ$6,'[5]TE GP vs Actual'!$AQ$47:$AT$50,0,'[5]TE GP vs Actual'!$AQ$41+1)</definedName>
    <definedName name="dt09_Prodperiod_Size1">OFFSET([5]Total!$AJ$6,'[5]TE GP vs Actual'!$AQ$47:$AT$50,0,'[5]TE GP vs Actual'!$AQ$41+1)</definedName>
    <definedName name="dt09_Prodperiod_Size2">OFFSET([5]Total!$BX$6,'[5]TE GP vs Actual'!$AQ$47:$AT$50,0,'[5]TE GP vs Actual'!$AQ$41+1)</definedName>
    <definedName name="dt09_Prodperiod_Size3">OFFSET([5]Total!$DL$6,'[5]TE GP vs Actual'!$AQ$47:$AT$50,0,'[5]TE GP vs Actual'!$AQ$41+1)</definedName>
    <definedName name="dt09_Prodperiod_Size4">OFFSET([5]Total!$EZ$6,'[5]TE GP vs Actual'!$AQ$47:$AT$50,0,'[5]TE GP vs Actual'!$AQ$41+1)</definedName>
    <definedName name="dt09_Prodperiod_Size5">OFFSET([5]Total!$GN$6,'[5]TE GP vs Actual'!$AQ$47:$AT$50,0,'[5]TE GP vs Actual'!$AQ$41+1)</definedName>
    <definedName name="dt09_Prodperiod_Totals">OFFSET([5]Total!$IB$6,'[5]TE GP vs Actual'!$AQ$47:$AT$50,0,'[5]TE GP vs Actual'!$AQ$41+1)</definedName>
    <definedName name="dt09_Prodweekly_20x24">OFFSET([5]Total!$EY$6,'[5]TE GP vs Actual'!$AQ$47:$AT$50,0,'[5]TE GP vs Actual'!$AQ$41+1)</definedName>
    <definedName name="dt09_Prodweekly_32x12">OFFSET([5]Total!$DK$6,'[5]TE GP vs Actual'!$AQ$47:$AT$50,0,'[5]TE GP vs Actual'!$AQ$41+1)</definedName>
    <definedName name="dt09_Prodweekly_32x15">OFFSET([5]Total!$AI$6,'[5]TE GP vs Actual'!$AQ$47:$AT$50,0,'[5]TE GP vs Actual'!$AQ$41+1)</definedName>
    <definedName name="dt09_Prodweekly_Size1">OFFSET([5]Total!$AI$6,'[5]TE GP vs Actual'!$AQ$47:$AT$50,0,'[5]TE GP vs Actual'!$AQ$41+1)</definedName>
    <definedName name="dt09_Prodweekly_Size2">OFFSET([5]Total!$BW$6,'[5]TE GP vs Actual'!$AQ$47:$AT$50,0,'[5]TE GP vs Actual'!$AQ$41+1)</definedName>
    <definedName name="dt09_Prodweekly_Size3">OFFSET([5]Total!$DK$6,'[5]TE GP vs Actual'!$AQ$47:$AT$50,0,'[5]TE GP vs Actual'!$AQ$41+1)</definedName>
    <definedName name="dt09_Prodweekly_Size4">OFFSET([5]Total!$EY$6,'[5]TE GP vs Actual'!$AQ$47:$AT$50,0,'[5]TE GP vs Actual'!$AQ$41+1)</definedName>
    <definedName name="dt09_Prodweekly_Size5">OFFSET([5]Total!$GM$6,'[5]TE GP vs Actual'!$AQ$47:$AT$50,0,'[5]TE GP vs Actual'!$AQ$41+1)</definedName>
    <definedName name="dt09_Prodweekly_Totals">OFFSET([5]Total!$IA$6,'[5]TE GP vs Actual'!$AQ$47:$AT$50,0,'[5]TE GP vs Actual'!$AQ$41+1)</definedName>
    <definedName name="dt10_AllInperiod_20x24">OFFSET([5]Total!$FF$6,'[5]TE GP vs Actual'!$AQ$47:$AT$50,0,'[5]TE GP vs Actual'!$AQ$41+1)</definedName>
    <definedName name="dt10_AllInperiod_32x12">OFFSET([5]Total!$DR$6,'[5]TE GP vs Actual'!$AQ$47:$AT$50,0,'[5]TE GP vs Actual'!$AQ$41+1)</definedName>
    <definedName name="dt10_AllInperiod_32x15">OFFSET([5]Total!$AP$6,'[5]TE GP vs Actual'!$AQ$47:$AT$50,0,'[5]TE GP vs Actual'!$AQ$41+1)</definedName>
    <definedName name="dt10_AllInperiod_Size1">OFFSET([5]Total!$AP$6,'[5]TE GP vs Actual'!$AQ$47:$AT$50,0,'[5]TE GP vs Actual'!$AQ$41+1)</definedName>
    <definedName name="dt10_AllInperiod_Size2">OFFSET([5]Total!$CD$6,'[5]TE GP vs Actual'!$AQ$47:$AT$50,0,'[5]TE GP vs Actual'!$AQ$41+1)</definedName>
    <definedName name="dt10_AllInperiod_Size3">OFFSET([5]Total!$DR$6,'[5]TE GP vs Actual'!$AQ$47:$AT$50,0,'[5]TE GP vs Actual'!$AQ$41+1)</definedName>
    <definedName name="dt10_AllInperiod_Size4">OFFSET([5]Total!$FF$6,'[5]TE GP vs Actual'!$AQ$47:$AT$50,0,'[5]TE GP vs Actual'!$AQ$41+1)</definedName>
    <definedName name="dt10_AllInperiod_Size5">OFFSET([5]Total!$GT$6,'[5]TE GP vs Actual'!$AQ$47:$AT$50,0,'[5]TE GP vs Actual'!$AQ$41+1)</definedName>
    <definedName name="dt10_AllInperiod_Totals">OFFSET([5]Total!$IH$6,'[5]TE GP vs Actual'!$AQ$47:$AT$50,0,'[5]TE GP vs Actual'!$AQ$41+1)</definedName>
    <definedName name="dt10_AllInweekly_20x24">OFFSET([5]Total!$FE$6,'[5]TE GP vs Actual'!$AQ$47:$AT$50,0,'[5]TE GP vs Actual'!$AQ$41+1)</definedName>
    <definedName name="dt10_AllInweekly_32x12">OFFSET([5]Total!$DQ$6,'[5]TE GP vs Actual'!$AQ$47:$AT$50,0,'[5]TE GP vs Actual'!$AQ$41+1)</definedName>
    <definedName name="dt10_AllInweekly_32x15">OFFSET([5]Total!$AO$6,'[5]TE GP vs Actual'!$AQ$47:$AT$50,0,'[5]TE GP vs Actual'!$AQ$41+1)</definedName>
    <definedName name="dt10_AllInweekly_Size1">OFFSET([5]Total!$AO$6,'[5]TE GP vs Actual'!$AQ$47:$AT$50,0,'[5]TE GP vs Actual'!$AQ$41+1)</definedName>
    <definedName name="dt10_AllInweekly_Size2">OFFSET([5]Total!$CC$6,'[5]TE GP vs Actual'!$AQ$47:$AT$50,0,'[5]TE GP vs Actual'!$AQ$41+1)</definedName>
    <definedName name="dt10_AllInweekly_Size3">OFFSET([5]Total!$DQ$6,'[5]TE GP vs Actual'!$AQ$47:$AT$50,0,'[5]TE GP vs Actual'!$AQ$41+1)</definedName>
    <definedName name="dt10_AllInweekly_Size4">OFFSET([5]Total!$FE$6,'[5]TE GP vs Actual'!$AQ$47:$AT$50,0,'[5]TE GP vs Actual'!$AQ$41+1)</definedName>
    <definedName name="dt10_AllInweekly_Size5">OFFSET([5]Total!$GS$6,'[5]TE GP vs Actual'!$AQ$47:$AT$50,0,'[5]TE GP vs Actual'!$AQ$41+1)</definedName>
    <definedName name="dt10_AllInweekly_Totals">OFFSET([5]Total!$IG$6,'[5]TE GP vs Actual'!$AQ$47:$AT$50,0,'[5]TE GP vs Actual'!$AQ$41+1)</definedName>
    <definedName name="dt10_glidepath">OFFSET([5]Total!$IR$6,'[5]TE GP vs Actual'!$AQ$47:$AT$50,0,'[5]TE GP vs Actual'!$AQ$41+1)</definedName>
    <definedName name="dt10_period">OFFSET([5]Total!$GF$6,'[5]TE GP vs Actual'!$AQ$47:$AT$50,0,'[5]TE GP vs Actual'!$AQ$41+1)</definedName>
    <definedName name="dt10_Prodperiod_20x24">OFFSET([5]Total!$FD$6,'[5]TE GP vs Actual'!$AQ$47:$AT$50,0,'[5]TE GP vs Actual'!$AQ$41+1)</definedName>
    <definedName name="dt10_Prodperiod_32x12">OFFSET([5]Total!$DP$6,'[5]TE GP vs Actual'!$AQ$47:$AT$50,0,'[5]TE GP vs Actual'!$AQ$41+1)</definedName>
    <definedName name="dt10_Prodperiod_32x15">OFFSET([5]Total!$AN$6,'[5]TE GP vs Actual'!$AQ$47:$AT$50,0,'[5]TE GP vs Actual'!$AQ$41+1)</definedName>
    <definedName name="dt10_Prodperiod_Size1">OFFSET([5]Total!$AN$6,'[5]TE GP vs Actual'!$AQ$47:$AT$50,0,'[5]TE GP vs Actual'!$AQ$41+1)</definedName>
    <definedName name="dt10_Prodperiod_Size2">OFFSET([5]Total!$CB$6,'[5]TE GP vs Actual'!$AQ$47:$AT$50,0,'[5]TE GP vs Actual'!$AQ$41+1)</definedName>
    <definedName name="dt10_Prodperiod_Size3">OFFSET([5]Total!$DP$6,'[5]TE GP vs Actual'!$AQ$47:$AT$50,0,'[5]TE GP vs Actual'!$AQ$41+1)</definedName>
    <definedName name="dt10_Prodperiod_Size4">OFFSET([5]Total!$FD$6,'[5]TE GP vs Actual'!$AQ$47:$AT$50,0,'[5]TE GP vs Actual'!$AQ$41+1)</definedName>
    <definedName name="dt10_Prodperiod_Size5">OFFSET([5]Total!$GR$6,'[5]TE GP vs Actual'!$AQ$47:$AT$50,0,'[5]TE GP vs Actual'!$AQ$41+1)</definedName>
    <definedName name="dt10_Prodperiod_Totals">OFFSET([5]Total!$IF$6,'[5]TE GP vs Actual'!$AQ$47:$AT$50,0,'[5]TE GP vs Actual'!$AQ$41+1)</definedName>
    <definedName name="dt10_Prodproduction_20x24">OFFSET([5]Total!$FD$6,'[5]TE GP vs Actual'!$AQ$47:$AT$50,0,'[5]TE GP vs Actual'!$AQ$41+1)</definedName>
    <definedName name="dt10_Prodweekly_20x24">OFFSET([5]Total!$FC$6,'[5]TE GP vs Actual'!$AQ$47:$AT$50,0,'[5]TE GP vs Actual'!$AQ$41+1)</definedName>
    <definedName name="dt10_Prodweekly_32x12">OFFSET([5]Total!$DO$6,'[5]TE GP vs Actual'!$AQ$47:$AT$50,0,'[5]TE GP vs Actual'!$AQ$41+1)</definedName>
    <definedName name="dt10_Prodweekly_32x15">OFFSET([5]Total!$AM$6,'[5]TE GP vs Actual'!$AQ$47:$AT$50,0,'[5]TE GP vs Actual'!$AQ$41+1)</definedName>
    <definedName name="dt10_Prodweekly_Size1">OFFSET([5]Total!$AM$6,'[5]TE GP vs Actual'!$AQ$47:$AT$50,0,'[5]TE GP vs Actual'!$AQ$41+1)</definedName>
    <definedName name="dt10_Prodweekly_Size2">OFFSET([5]Total!$CA$6,'[5]TE GP vs Actual'!$AQ$47:$AT$50,0,'[5]TE GP vs Actual'!$AQ$41+1)</definedName>
    <definedName name="dt10_Prodweekly_Size3">OFFSET([5]Total!$DO$6,'[5]TE GP vs Actual'!$AQ$47:$AT$50,0,'[5]TE GP vs Actual'!$AQ$41+1)</definedName>
    <definedName name="dt10_Prodweekly_Size4">OFFSET([5]Total!$FC$6,'[5]TE GP vs Actual'!$AQ$47:$AT$50,0,'[5]TE GP vs Actual'!$AQ$41+1)</definedName>
    <definedName name="dt10_Prodweekly_Size5">OFFSET([5]Total!$GQ$6,'[5]TE GP vs Actual'!$AQ$47:$AT$50,0,'[5]TE GP vs Actual'!$AQ$41+1)</definedName>
    <definedName name="dt10_Prodweekly_Totals">OFFSET([5]Total!$IE$6,'[5]TE GP vs Actual'!$AQ$47:$AT$50,0,'[5]TE GP vs Actual'!$AQ$41+1)</definedName>
    <definedName name="dt10_weekly">OFFSET([5]Total!$GE$6,'[5]TE GP vs Actual'!$AQ$47:$AT$50,0,'[5]TE GP vs Actual'!$AQ$41+1)</definedName>
    <definedName name="EE">INDIRECT('[1]КПСЦ ТЕК. СОСТ'!$M$19)</definedName>
    <definedName name="EEE">INDIRECT('[1]КПСЦ ТЕК. СОСТ'!$N$19)</definedName>
    <definedName name="EEEE">INDIRECT('[1]КПСЦ ТЕК. СОСТ'!$O$19)</definedName>
    <definedName name="EEEEE">INDIRECT('[1]КПСЦ ТЕК. СОСТ'!$P$19)</definedName>
    <definedName name="end">#REF!</definedName>
    <definedName name="end_paste">#REF!</definedName>
    <definedName name="EndAcct">#REF!</definedName>
    <definedName name="Engr">#REF!</definedName>
    <definedName name="estimate_hours_days_selector">#REF!</definedName>
    <definedName name="EXPLAIN">#REF!</definedName>
    <definedName name="FF">INDIRECT('[1]КПСЦ ТЕК. СОСТ'!$E$35)</definedName>
    <definedName name="FFF">INDIRECT('[1]КПСЦ ТЕК. СОСТ'!$G$35)</definedName>
    <definedName name="FFFF">INDIRECT('[1]КПСЦ ТЕК. СОСТ'!$H$35)</definedName>
    <definedName name="FFFFF">INDIRECT('[1]КПСЦ ТЕК. СОСТ'!$I$35)</definedName>
    <definedName name="fin">#REF!</definedName>
    <definedName name="first_location">#REF!</definedName>
    <definedName name="flavors">[3]Jan!#REF!</definedName>
    <definedName name="formula">#REF!</definedName>
    <definedName name="GG">INDIRECT('[1]КПСЦ ТЕК. СОСТ'!$J$35)</definedName>
    <definedName name="GGG">INDIRECT('[1]КПСЦ ТЕК. СОСТ'!$K$35)</definedName>
    <definedName name="GGGG">INDIRECT('[1]КПСЦ ТЕК. СОСТ'!$L$35)</definedName>
    <definedName name="GGGGG">INDIRECT('[1]КПСЦ ТЕК. СОСТ'!$M$35)</definedName>
    <definedName name="HH">INDIRECT('[1]КПСЦ ТЕК. СОСТ'!$N$35)</definedName>
    <definedName name="HHH">INDIRECT('[1]КПСЦ ТЕК. СОСТ'!$O$35)</definedName>
    <definedName name="HHHH">INDIRECT('[1]КПСЦ ТЕК. СОСТ'!$P$35)</definedName>
    <definedName name="HHHHH">INDIRECT('[1]КПСЦ ТЕК. СОСТ'!$Q$35)</definedName>
    <definedName name="hours_in_day">'[6]Key Assumptions'!$D$164</definedName>
    <definedName name="II">INDIRECT('[1]КПСЦ ТЕК. СОСТ'!$AG$19)</definedName>
    <definedName name="III">INDIRECT('[1]КПСЦ ТЕК. СОСТ'!$AH$19)</definedName>
    <definedName name="IIII">INDIRECT('[1]КПСЦ ТЕК. СОСТ'!$AI$19)</definedName>
    <definedName name="IIIII">INDIRECT('[1]КПСЦ ТЕК. СОСТ'!$AJ$19)</definedName>
    <definedName name="Integration">#REF!</definedName>
    <definedName name="issue">#REF!</definedName>
    <definedName name="JJ">INDIRECT('[1]КПСЦ ТЕК. СОСТ'!$R$35)</definedName>
    <definedName name="JJJ">INDIRECT('[1]КПСЦ ТЕК. СОСТ'!$S$35)</definedName>
    <definedName name="JJJJ">INDIRECT('[1]КПСЦ ТЕК. СОСТ'!$T$35)</definedName>
    <definedName name="JJJJJ">INDIRECT('[1]КПСЦ ТЕК. СОСТ'!$U$35)</definedName>
    <definedName name="jkll">#REF!</definedName>
    <definedName name="KK">INDIRECT('[1]КПСЦ ТЕК. СОСТ'!$V$35)</definedName>
    <definedName name="KKK">INDIRECT('[1]КПСЦ ТЕК. СОСТ'!$W$35)</definedName>
    <definedName name="KKKK">INDIRECT('[1]КПСЦ ТЕК. СОСТ'!$X$35)</definedName>
    <definedName name="KKKKK">INDIRECT('[1]КПСЦ ТЕК. СОСТ'!$Y$35)</definedName>
    <definedName name="labels1">[3]Jan!#REF!</definedName>
    <definedName name="labels2">[3]Jan!#REF!</definedName>
    <definedName name="Last_Row" localSheetId="8">IF(Values_Entered,Header_Row+Number_of_Payments,Header_Row)</definedName>
    <definedName name="Last_Row" localSheetId="10">IF(Values_Entered,Header_Row+Number_of_Payments,Header_Row)</definedName>
    <definedName name="Last_Row" localSheetId="2">IF(Values_Entered,Header_Row+Number_of_Payments,Header_Row)</definedName>
    <definedName name="Last_Row" localSheetId="6">IF(Values_Entered,Header_Row+Number_of_Payments,Header_Row)</definedName>
    <definedName name="Last_Row" localSheetId="7">IF(Values_Entered,Header_Row+Number_of_Payments,Header_Row)</definedName>
    <definedName name="Last_Row">IF(Values_Entered,Header_Row+Number_of_Payments,Header_Row)</definedName>
    <definedName name="LastYear_TE">OFFSET([5]Total!$B$6,'[5]TE GP vs Actual'!$AQ$47:$AT$50,0,'[5]TE GP vs Actual'!$AQ$41+1)</definedName>
    <definedName name="LL">INDIRECT('[1]КПСЦ ТЕК. СОСТ'!$Z$35)</definedName>
    <definedName name="LLL">INDIRECT('[1]КПСЦ ТЕК. СОСТ'!$AA$35)</definedName>
    <definedName name="LLLL">INDIRECT('[1]КПСЦ ТЕК. СОСТ'!$AB$35)</definedName>
    <definedName name="LLLLL">INDIRECT('[1]КПСЦ ТЕК. СОСТ'!$AC$35)</definedName>
    <definedName name="LOOKUP1">#REF!</definedName>
    <definedName name="LtrAWO">#REF!</definedName>
    <definedName name="LtrBstIRR">#REF!</definedName>
    <definedName name="LtrBstNPV">#REF!</definedName>
    <definedName name="LtrBstPayback">#REF!</definedName>
    <definedName name="LtrCap">#REF!</definedName>
    <definedName name="LtrDate">#REF!</definedName>
    <definedName name="LtrExp">#REF!</definedName>
    <definedName name="LtrIRR">#REF!</definedName>
    <definedName name="LtrNOPBT">#REF!</definedName>
    <definedName name="LtrNPV">#REF!</definedName>
    <definedName name="LtrOtherCosts">#REF!</definedName>
    <definedName name="LtrPayback">#REF!</definedName>
    <definedName name="LtrStartup">#REF!</definedName>
    <definedName name="LtrWstIRR">#REF!</definedName>
    <definedName name="LtrWstNOPBT">#REF!</definedName>
    <definedName name="LtrWstNPV">#REF!</definedName>
    <definedName name="LtrWstPayback">#REF!</definedName>
    <definedName name="match_new_loc">#REF!</definedName>
    <definedName name="Mean">[2]Parameters!$B$2</definedName>
    <definedName name="MmExcelLinker_38F954CE_BA78_46E5_BEBB_060A2A8E8D17" localSheetId="8">Pre Start-up Mission [7]Critical!$A$9:$A$9</definedName>
    <definedName name="MmExcelLinker_38F954CE_BA78_46E5_BEBB_060A2A8E8D17" localSheetId="10">Pre Start-up Mission [7]Critical!$A$9:$A$9</definedName>
    <definedName name="MmExcelLinker_38F954CE_BA78_46E5_BEBB_060A2A8E8D17" localSheetId="2">Pre Start-up Mission [7]Critical!$A$9:$A$9</definedName>
    <definedName name="MmExcelLinker_38F954CE_BA78_46E5_BEBB_060A2A8E8D17" localSheetId="6">Pre Start-up Mission [7]Critical!$A$9:$A$9</definedName>
    <definedName name="MmExcelLinker_38F954CE_BA78_46E5_BEBB_060A2A8E8D17" localSheetId="7">Pre Start-up Mission [7]Critical!$A$9:$A$9</definedName>
    <definedName name="MmExcelLinker_38F954CE_BA78_46E5_BEBB_060A2A8E8D17">Pre Start-up Mission [7]Critical!$A$9:$A$9</definedName>
    <definedName name="Months">[8]Instructional!$C$60:$C$71</definedName>
    <definedName name="NatureOfExpenditure">#REF!</definedName>
    <definedName name="new_loc_pytd">#REF!</definedName>
    <definedName name="new_loc_ytd">#REF!</definedName>
    <definedName name="new_locations">#REF!</definedName>
    <definedName name="new_paste">#REF!</definedName>
    <definedName name="NN">INDIRECT('[1]КПСЦ ТЕК. СОСТ'!$AX$35)</definedName>
    <definedName name="NNN">INDIRECT('[1]КПСЦ ТЕК. СОСТ'!$AY$35)</definedName>
    <definedName name="NNNN">INDIRECT('[1]КПСЦ ТЕК. СОСТ'!$AZ$35)</definedName>
    <definedName name="NNNNN">INDIRECT('[1]КПСЦ ТЕК. СОСТ'!$F$35)</definedName>
    <definedName name="OO">INDIRECT('[1]КПСЦ ТЕК. СОСТ'!$AK$19)</definedName>
    <definedName name="OOO">INDIRECT('[1]КПСЦ ТЕК. СОСТ'!$AL$19)</definedName>
    <definedName name="OOOO">INDIRECT('[1]КПСЦ ТЕК. СОСТ'!$AM$19)</definedName>
    <definedName name="OOOOO">INDIRECT('[1]КПСЦ ТЕК. СОСТ'!$AN$19)</definedName>
    <definedName name="other1">#REF!</definedName>
    <definedName name="other2">[3]Jan!#REF!</definedName>
    <definedName name="other3">[3]Jan!#REF!</definedName>
    <definedName name="other4">#REF!</definedName>
    <definedName name="other5">#REF!</definedName>
    <definedName name="OtherCosts">#REF!</definedName>
    <definedName name="paste_data">#REF!</definedName>
    <definedName name="paste_loc">#REF!</definedName>
    <definedName name="PASTE_TITLES">#REF!</definedName>
    <definedName name="PDFTitle">[2]Parameters!$B$6</definedName>
    <definedName name="pdtxt">[4]DATA!$CF$5</definedName>
    <definedName name="pdtxt1">[4]DATA!$CF$5</definedName>
    <definedName name="pdtxt2">[4]DATA!$CF$5</definedName>
    <definedName name="PepsiPeriods">'[9]Pepsi Periods'!$A$1:$A$65</definedName>
    <definedName name="Percent_of_total">OFFSET('[1]Парето время простоя'!$G$18,0,0,COUNTIF(('[1]Парето время простоя'!$F$18:$F$35),"&gt;0")),'[1]Парето время простоя'!$G$36</definedName>
    <definedName name="Period_AM">OFFSET([5]Total!$GR$6,'[5]TE GP vs Actual'!$AQ$47:$AT$50,0,'[5]TE GP vs Actual'!$AQ$41+1)</definedName>
    <definedName name="Period_BD">OFFSET([5]Total!$FT$6,'[5]TE GP vs Actual'!$AQ$47:$AT$50,0,'[5]TE GP vs Actual'!$AQ$41+1)</definedName>
    <definedName name="Period_Changeover">OFFSET([5]Total!$GF$6,'[5]TE GP vs Actual'!$AQ$47:$AT$50,0,'[5]TE GP vs Actual'!$AQ$41+1)</definedName>
    <definedName name="Period_MS">OFFSET([5]Total!$FP$6,'[5]TE GP vs Actual'!$AQ$47:$AT$50,0,'[5]TE GP vs Actual'!$AQ$41+1)</definedName>
    <definedName name="Period_Planned">OFFSET([5]Total!$GB$6,'[5]TE GP vs Actual'!$AQ$47:$AT$50,0,'[5]TE GP vs Actual'!$AQ$41+1)</definedName>
    <definedName name="Period_PM">OFFSET([5]Total!$GN$6,'[5]TE GP vs Actual'!$AQ$47:$AT$50,0,'[5]TE GP vs Actual'!$AQ$41+1)</definedName>
    <definedName name="Period_PU">OFFSET([5]Total!$FX$6,'[5]TE GP vs Actual'!$AQ$47:$AT$50,0,'[5]TE GP vs Actual'!$AQ$41+1)</definedName>
    <definedName name="Period_Sanitation">OFFSET([5]Total!$GJ$6,'[5]TE GP vs Actual'!$AQ$47:$AT$50,0,'[5]TE GP vs Actual'!$AQ$41+1)</definedName>
    <definedName name="Period_TE">OFFSET([5]Total!$FH$6,'[5]TE GP vs Actual'!$AQ$47:$AT$50,0,'[5]TE GP vs Actual'!$AQ$41+1)</definedName>
    <definedName name="Period_Unplanned">OFFSET([5]Total!$FL$6,'[5]TE GP vs Actual'!$AQ$47:$AT$50,0,'[5]TE GP vs Actual'!$AQ$41+1)</definedName>
    <definedName name="period3">#REF!</definedName>
    <definedName name="periodg">#REF!</definedName>
    <definedName name="phase">[10]Sheet3!$B$5:$B$14</definedName>
    <definedName name="PO">INDIRECT('[1]КПСЦ ТЕК. СОСТ'!$BA$35)</definedName>
    <definedName name="PP">INDIRECT('[1]КПСЦ ТЕК. СОСТ'!$AO$19)</definedName>
    <definedName name="PPP">INDIRECT('[1]КПСЦ ТЕК. СОСТ'!$AP$19)</definedName>
    <definedName name="PPPP">INDIRECT('[1]КПСЦ ТЕК. СОСТ'!$AQ$19)</definedName>
    <definedName name="PPPPP">INDIRECT('[1]КПСЦ ТЕК. СОСТ'!$AR$19)</definedName>
    <definedName name="Print_Area_MI">#REF!</definedName>
    <definedName name="Print_Area_Reset" localSheetId="8">OFFSET(Full_Print,0,0,'Бланк карты(пустой)'!Last_Row)</definedName>
    <definedName name="Print_Area_Reset" localSheetId="10">OFFSET(Full_Print,0,0,'Влияние потерь'!Last_Row)</definedName>
    <definedName name="Print_Area_Reset" localSheetId="2">OFFSET(Full_Print,0,0,Карта_Инструкция!Last_Row)</definedName>
    <definedName name="Print_Area_Reset" localSheetId="6">OFFSET(Full_Print,0,0,'Спагетти 2_Мастер'!Last_Row)</definedName>
    <definedName name="Print_Area_Reset" localSheetId="7">OFFSET(Full_Print,0,0,'Спагетти 3_Слесарь'!Last_Row)</definedName>
    <definedName name="Print_Area_Reset">OFFSET(Full_Print,0,0,Last_Row)</definedName>
    <definedName name="Priority">#REF!</definedName>
    <definedName name="ProdGrpList">#REF!</definedName>
    <definedName name="ProdList">#REF!</definedName>
    <definedName name="ProductGroups">#REF!</definedName>
    <definedName name="ProjCritDesc">#REF!</definedName>
    <definedName name="QQ">INDIRECT('[1]КПСЦ ТЕК. СОСТ'!$E$19)</definedName>
    <definedName name="QQQ">INDIRECT('[1]КПСЦ ТЕК. СОСТ'!$F$19)</definedName>
    <definedName name="QQQQ">INDIRECT('[1]КПСЦ ТЕК. СОСТ'!$G$19)</definedName>
    <definedName name="QQQQQ">INDIRECT('[1]КПСЦ ТЕК. СОСТ'!$H$19)</definedName>
    <definedName name="Quantity">OFFSET(#REF!,0,0,COUNTIF((#REF!),"&gt;0"))</definedName>
    <definedName name="QuantityPlot">OFFSET('[1]Парето время простоя'!$F$18,0,0,COUNTIF(('[1]Парето время простоя'!$F$18:$F$35),"&gt;0"))</definedName>
    <definedName name="qw" localSheetId="8">IF(Values_Entered,Header_Row+Number_of_Payments,Header_Row)</definedName>
    <definedName name="qw" localSheetId="10">IF(Values_Entered,Header_Row+Number_of_Payments,Header_Row)</definedName>
    <definedName name="qw" localSheetId="2">IF(Values_Entered,Header_Row+Number_of_Payments,Header_Row)</definedName>
    <definedName name="qw" localSheetId="6">IF(Values_Entered,Header_Row+Number_of_Payments,Header_Row)</definedName>
    <definedName name="qw" localSheetId="7">IF(Values_Entered,Header_Row+Number_of_Payments,Header_Row)</definedName>
    <definedName name="qw">IF(Values_Entered,Header_Row+Number_of_Payments,Header_Row)</definedName>
    <definedName name="QWER">INDIRECT('[1]КПСЦ ТЕК. СОСТ'!$F$30)</definedName>
    <definedName name="QWERT">INDIRECT('[1]КПСЦ ТЕК. СОСТ'!$G$30)</definedName>
    <definedName name="QWERTY">INDIRECT('[1]КПСЦ ТЕК. СОСТ'!$H$30)</definedName>
    <definedName name="QWERTYU">INDIRECT('[1]КПСЦ ТЕК. СОСТ'!$I$30)</definedName>
    <definedName name="QWERTYUI">INDIRECT('[1]КПСЦ ТЕК. СОСТ'!$J$30)</definedName>
    <definedName name="QWERTYUIO">INDIRECT('[1]КПСЦ ТЕК. СОСТ'!$K$30)</definedName>
    <definedName name="QWERTYUIOP">INDIRECT('[1]КПСЦ ТЕК. СОСТ'!$L$30)</definedName>
    <definedName name="RECON">#REF!</definedName>
    <definedName name="Release">#REF!</definedName>
    <definedName name="RequestedBy">#REF!</definedName>
    <definedName name="ricef_no_auto_conv_complex">#REF!</definedName>
    <definedName name="ricef_no_auto_conv_medium">#REF!</definedName>
    <definedName name="ricef_no_auto_conv_simple">#REF!</definedName>
    <definedName name="ricef_no_ext_complex">#REF!</definedName>
    <definedName name="ricef_no_ext_medium">#REF!</definedName>
    <definedName name="ricef_no_ext_simple">#REF!</definedName>
    <definedName name="ricef_no_forms_complex">#REF!</definedName>
    <definedName name="ricef_no_forms_medium">#REF!</definedName>
    <definedName name="ricef_no_forms_simple">#REF!</definedName>
    <definedName name="ricef_no_forms_translate">#REF!</definedName>
    <definedName name="ricef_no_interfaces_complex">#REF!</definedName>
    <definedName name="ricef_no_interfaces_medium">#REF!</definedName>
    <definedName name="ricef_no_interfaces_simple">#REF!</definedName>
    <definedName name="ricef_no_manu_conv_complex">#REF!</definedName>
    <definedName name="ricef_no_manu_conv_medium">#REF!</definedName>
    <definedName name="ricef_no_manu_conv_simple">#REF!</definedName>
    <definedName name="ricef_no_master_files">SUM(#REF!)</definedName>
    <definedName name="ricef_no_reports_complex">#REF!</definedName>
    <definedName name="ricef_no_reports_medium">#REF!</definedName>
    <definedName name="ricef_no_reports_simple">#REF!</definedName>
    <definedName name="ricef_no_reports_translate">#REF!</definedName>
    <definedName name="RR">INDIRECT('[1]КПСЦ ТЕК. СОСТ'!$Q$19)</definedName>
    <definedName name="RRR">INDIRECT('[1]КПСЦ ТЕК. СОСТ'!$R$19)</definedName>
    <definedName name="RRRR">INDIRECT('[1]КПСЦ ТЕК. СОСТ'!$S$19)</definedName>
    <definedName name="RRRRR">INDIRECT('[1]КПСЦ ТЕК. СОСТ'!$T$19)</definedName>
    <definedName name="s_byprod_2029">#REF!</definedName>
    <definedName name="s_byprod_3089">#REF!</definedName>
    <definedName name="s_byprod_9001">#REF!</definedName>
    <definedName name="s_byprod_9006">#REF!</definedName>
    <definedName name="s_byprod_9017">#REF!</definedName>
    <definedName name="s_byprod_9020">#REF!</definedName>
    <definedName name="s_byprod_9029">#REF!</definedName>
    <definedName name="s_byprod_9084">#REF!</definedName>
    <definedName name="s_ga_2029">#REF!</definedName>
    <definedName name="s_ga_3089">#REF!</definedName>
    <definedName name="s_ga_9001">#REF!</definedName>
    <definedName name="s_ga_9006">#REF!</definedName>
    <definedName name="s_ga_9017">#REF!</definedName>
    <definedName name="s_ga_9020">#REF!</definedName>
    <definedName name="s_ga_9029">#REF!</definedName>
    <definedName name="s_ga_9084">#REF!</definedName>
    <definedName name="s_pfg_2029">#REF!</definedName>
    <definedName name="s_pfg_3089">#REF!</definedName>
    <definedName name="s_pfg_9001">#REF!</definedName>
    <definedName name="s_pfg_9006">#REF!</definedName>
    <definedName name="s_pfg_9017">#REF!</definedName>
    <definedName name="s_pfg_9020">#REF!</definedName>
    <definedName name="s_pfg_9029">#REF!</definedName>
    <definedName name="s_pfg_9084">#REF!</definedName>
    <definedName name="s_pkg_2029">#REF!</definedName>
    <definedName name="s_pkg_3089">#REF!</definedName>
    <definedName name="s_pkg_9001">#REF!</definedName>
    <definedName name="s_pkg_9006">#REF!</definedName>
    <definedName name="s_pkg_9017">#REF!</definedName>
    <definedName name="s_pkg_9020">#REF!</definedName>
    <definedName name="s_pkg_9029">#REF!</definedName>
    <definedName name="s_pkg_9084">#REF!</definedName>
    <definedName name="s_plt_2029">#REF!</definedName>
    <definedName name="s_plt_3089">#REF!</definedName>
    <definedName name="s_plt_9001">#REF!</definedName>
    <definedName name="s_plt_9006">#REF!</definedName>
    <definedName name="s_plt_9017">#REF!</definedName>
    <definedName name="s_plt_9020">#REF!</definedName>
    <definedName name="s_plt_9029">#REF!</definedName>
    <definedName name="s_plt_9084">#REF!</definedName>
    <definedName name="s_pmfcst_2029">#REF!</definedName>
    <definedName name="s_pmfcst_3089">#REF!</definedName>
    <definedName name="s_pmfcst_9001">#REF!</definedName>
    <definedName name="s_pmfcst_9006">#REF!</definedName>
    <definedName name="s_pmfcst_9017">#REF!</definedName>
    <definedName name="s_pmfcst_9020">#REF!</definedName>
    <definedName name="s_pmfcst_9029">#REF!</definedName>
    <definedName name="s_pmfcst_9084">#REF!</definedName>
    <definedName name="S_PRDI_2029">#REF!</definedName>
    <definedName name="s_prdi_3089">#REF!</definedName>
    <definedName name="s_prdi_9001">#REF!</definedName>
    <definedName name="s_prdi_9006">#REF!</definedName>
    <definedName name="s_prdi_9017">#REF!</definedName>
    <definedName name="s_prdi_9020">#REF!</definedName>
    <definedName name="s_prdi_9029">#REF!</definedName>
    <definedName name="s_prdi_9084">#REF!</definedName>
    <definedName name="s_pui_2029">#REF!</definedName>
    <definedName name="s_pui_3089">#REF!</definedName>
    <definedName name="s_pui_9001">#REF!</definedName>
    <definedName name="s_pui_9006">#REF!</definedName>
    <definedName name="s_pui_9017">#REF!</definedName>
    <definedName name="s_pui_9020">#REF!</definedName>
    <definedName name="s_pui_9029">#REF!</definedName>
    <definedName name="s_pui_9084">#REF!</definedName>
    <definedName name="s_rlty_2029">#REF!</definedName>
    <definedName name="s_rlty_3089">#REF!</definedName>
    <definedName name="s_rlty_9001">#REF!</definedName>
    <definedName name="s_rlty_9006">#REF!</definedName>
    <definedName name="s_rlty_9017">#REF!</definedName>
    <definedName name="s_rlty_9020">#REF!</definedName>
    <definedName name="s_rlty_9029">#REF!</definedName>
    <definedName name="s_rlty_9084">#REF!</definedName>
    <definedName name="S_VME_2029">#REF!</definedName>
    <definedName name="s_vme_3089">#REF!</definedName>
    <definedName name="s_vme_9001">#REF!</definedName>
    <definedName name="s_vme_9006">#REF!</definedName>
    <definedName name="s_vme_9017">#REF!</definedName>
    <definedName name="s_vme_9020">#REF!</definedName>
    <definedName name="s_vme_9029">#REF!</definedName>
    <definedName name="s_vme_9084">#REF!</definedName>
    <definedName name="S2PI">[2]Parameters!$B$5</definedName>
    <definedName name="SA">INDIRECT('[1]КПСЦ ТЕК. СОСТ'!$T$30)</definedName>
    <definedName name="Savings">#REF!</definedName>
    <definedName name="scope_ricef">[11]Scope!$H$99</definedName>
    <definedName name="Scroll_Week">'[5]TE GP vs Actual'!$AQ$47:$AT$50</definedName>
    <definedName name="SD">[2]Parameters!$B$3</definedName>
    <definedName name="sort_month">#REF!</definedName>
    <definedName name="sort_pytd">#REF!</definedName>
    <definedName name="sort_ytd">#REF!</definedName>
    <definedName name="SS">INDIRECT('[1]КПСЦ ТЕК. СОСТ'!$AV$19)</definedName>
    <definedName name="SSS">INDIRECT('[1]КПСЦ ТЕК. СОСТ'!$AW$19)</definedName>
    <definedName name="SSSS">INDIRECT('[1]КПСЦ ТЕК. СОСТ'!$AX$19)</definedName>
    <definedName name="SSSSS">INDIRECT('[1]КПСЦ ТЕК. СОСТ'!$AY$19)</definedName>
    <definedName name="start_copy">#REF!</definedName>
    <definedName name="start_title">#REF!</definedName>
    <definedName name="StartDate">#REF!</definedName>
    <definedName name="Status">#REF!</definedName>
    <definedName name="sucrose">[3]Jan!#REF!</definedName>
    <definedName name="SummaryOfSpending">#REF!</definedName>
    <definedName name="sys_complexity">'[6]Complexity(opt)'!$L$26</definedName>
    <definedName name="system_complexity_complex">'[6]Complexity(opt)'!$O$26</definedName>
    <definedName name="system_complexity_medium">'[6]Complexity(opt)'!$N$26</definedName>
    <definedName name="system_complexity_simple">'[6]Complexity(opt)'!$M$26</definedName>
    <definedName name="Task_Table">#REF!</definedName>
    <definedName name="TE_AllInperiod_Size1">OFFSET([5]Total!$F$6,'[5]TE GP vs Actual'!$AQ$47:$AT$50,0,'[5]TE GP vs Actual'!$AQ$41+1)</definedName>
    <definedName name="The_Quaker_Oats_Company">#REF!</definedName>
    <definedName name="Title">#REF!</definedName>
    <definedName name="total3">#REF!</definedName>
    <definedName name="TotalCap">#REF!</definedName>
    <definedName name="TotalExp">#REF!</definedName>
    <definedName name="totalg">#REF!</definedName>
    <definedName name="TotalRequest">#REF!</definedName>
    <definedName name="TotalWO">#REF!</definedName>
    <definedName name="TT">INDIRECT('[1]КПСЦ ТЕК. СОСТ'!$V$19)</definedName>
    <definedName name="TTT">INDIRECT('[1]КПСЦ ТЕК. СОСТ'!$V$19)</definedName>
    <definedName name="TTTT">INDIRECT('[1]КПСЦ ТЕК. СОСТ'!$W$19)</definedName>
    <definedName name="TTTTT">INDIRECT('[1]КПСЦ ТЕК. СОСТ'!$X$19)</definedName>
    <definedName name="Upload">#REF!</definedName>
    <definedName name="UU">INDIRECT('[1]КПСЦ ТЕК. СОСТ'!$AC$19)</definedName>
    <definedName name="UUU">INDIRECT('[1]КПСЦ ТЕК. СОСТ'!$AD$19)</definedName>
    <definedName name="UUUU">INDIRECT('[1]КПСЦ ТЕК. СОСТ'!$AE$19)</definedName>
    <definedName name="UUUUU">INDIRECT('[1]КПСЦ ТЕК. СОСТ'!$AF$19)</definedName>
    <definedName name="variances3">#REF!</definedName>
    <definedName name="variancesg">#REF!</definedName>
    <definedName name="VV">INDIRECT('[1]КПСЦ ТЕК. СОСТ'!$AP$35)</definedName>
    <definedName name="VVV">INDIRECT('[1]КПСЦ ТЕК. СОСТ'!$AQ$35)</definedName>
    <definedName name="VVVV">INDIRECT('[1]КПСЦ ТЕК. СОСТ'!$AR$35)</definedName>
    <definedName name="VVVVV">INDIRECT('[1]КПСЦ ТЕК. СОСТ'!$AS$35)</definedName>
    <definedName name="Week_Num">OFFSET([5]Total!$A$6,'[5]TE GP vs Actual'!$AQ$47:$AT$50,0,'[5]TE GP vs Actual'!$AQ$41+1)</definedName>
    <definedName name="Weekly_AM">OFFSET([5]Total!$GQ$6,'[5]TE GP vs Actual'!$AQ$47:$AT$50,0,'[5]TE GP vs Actual'!$AQ$41+1)</definedName>
    <definedName name="Weekly_BD">OFFSET([5]Total!$FS$6,'[5]TE GP vs Actual'!$AQ$47:$AT$50,0,'[5]TE GP vs Actual'!$AQ$41+1)</definedName>
    <definedName name="Weekly_Changeover">OFFSET([5]Total!$GE$6,'[5]TE GP vs Actual'!$AQ$47:$AT$50,0,'[5]TE GP vs Actual'!$AQ$41+1)</definedName>
    <definedName name="Weekly_MS">OFFSET([5]Total!$FO$6,'[5]TE GP vs Actual'!$AQ$47:$AT$50,0,'[5]TE GP vs Actual'!$AQ$41+1)</definedName>
    <definedName name="Weekly_Planned">OFFSET([5]Total!$GA$6,'[5]TE GP vs Actual'!$AQ$47:$AT$50,0,'[5]TE GP vs Actual'!$AQ$41+1)</definedName>
    <definedName name="Weekly_PM">OFFSET([5]Total!$GM$6,'[5]TE GP vs Actual'!$AQ$47:$AT$50,0,'[5]TE GP vs Actual'!$AQ$41+1)</definedName>
    <definedName name="Weekly_PU">OFFSET([5]Total!$FW$6,'[5]TE GP vs Actual'!$AQ$47:$AT$50,0,'[5]TE GP vs Actual'!$AQ$41+1)</definedName>
    <definedName name="Weekly_Sanitation">OFFSET([5]Total!$GI$6,'[5]TE GP vs Actual'!$AQ$47:$AT$50,0,'[5]TE GP vs Actual'!$AQ$41+1)</definedName>
    <definedName name="Weekly_TE">OFFSET([5]Total!$FG$6,'[5]TE GP vs Actual'!$AQ$47:$AT$50,0,'[5]TE GP vs Actual'!$AQ$41+1)</definedName>
    <definedName name="Weekly_Unplanned">OFFSET([5]Total!$FK$6,'[5]TE GP vs Actual'!$AQ$47:$AT$50,0,'[5]TE GP vs Actual'!$AQ$41+1)</definedName>
    <definedName name="WorkOrder">#REF!</definedName>
    <definedName name="WW">INDIRECT('[1]КПСЦ ТЕК. СОСТ'!$I$19)</definedName>
    <definedName name="WWW">INDIRECT('[1]КПСЦ ТЕК. СОСТ'!$J$19)</definedName>
    <definedName name="WWWW">INDIRECT('[1]КПСЦ ТЕК. СОСТ'!$K$19)</definedName>
    <definedName name="WWWWW">INDIRECT('[1]КПСЦ ТЕК. СОСТ'!$L$19)</definedName>
    <definedName name="XX">INDIRECT('[1]КПСЦ ТЕК. СОСТ'!$AH$35)</definedName>
    <definedName name="XXX">INDIRECT('[1]КПСЦ ТЕК. СОСТ'!$AI$35)</definedName>
    <definedName name="XXXX">INDIRECT('[1]КПСЦ ТЕК. СОСТ'!$AJ$35)</definedName>
    <definedName name="XXXXX">INDIRECT('[1]КПСЦ ТЕК. СОСТ'!$AK$35)</definedName>
    <definedName name="XZ">INDIRECT('[1]КПСЦ ТЕК. СОСТ'!$K$25)</definedName>
    <definedName name="ytd_data">#REF!</definedName>
    <definedName name="YTD_Plan">#REF!</definedName>
    <definedName name="ytd_titles">#REF!</definedName>
    <definedName name="ytd_titles_horizontal">#REF!</definedName>
    <definedName name="ytd_titles_vertical">#REF!</definedName>
    <definedName name="YY">INDIRECT('[1]КПСЦ ТЕК. СОСТ'!$Y$19)</definedName>
    <definedName name="YYY">INDIRECT('[1]КПСЦ ТЕК. СОСТ'!$Z$19)</definedName>
    <definedName name="YYYY">INDIRECT('[1]КПСЦ ТЕК. СОСТ'!$AA$19)</definedName>
    <definedName name="YYYYY">INDIRECT('[1]КПСЦ ТЕК. СОСТ'!$AB$19)</definedName>
    <definedName name="ZX">INDIRECT('[1]КПСЦ ТЕК. СОСТ'!$E$25)</definedName>
    <definedName name="ZXC">INDIRECT('[1]КПСЦ ТЕК. СОСТ'!$F$25)</definedName>
    <definedName name="ZXCV">INDIRECT('[1]КПСЦ ТЕК. СОСТ'!$G$25)</definedName>
    <definedName name="ZXCVB">INDIRECT('[1]КПСЦ ТЕК. СОСТ'!$H$25)</definedName>
    <definedName name="ZXCVBN">INDIRECT('[1]КПСЦ ТЕК. СОСТ'!$I$25)</definedName>
    <definedName name="ZXCVBNM">INDIRECT('[1]КПСЦ ТЕК. СОСТ'!$J$25)</definedName>
    <definedName name="ZZ">INDIRECT('[1]КПСЦ ТЕК. СОСТ'!$AD$35)</definedName>
    <definedName name="ZZZ">INDIRECT('[1]КПСЦ ТЕК. СОСТ'!$AE$35)</definedName>
    <definedName name="ZZZZ">INDIRECT('[1]КПСЦ ТЕК. СОСТ'!$AF$35)</definedName>
    <definedName name="ZZZZZ">INDIRECT('[1]КПСЦ ТЕК. СОСТ'!$AG$35)</definedName>
    <definedName name="АН">INDIRECT('[1]КПСЦ ТЕК. СОСТ'!$D$19)</definedName>
    <definedName name="_xlnm.Database">#REF!</definedName>
    <definedName name="_xlnm.Print_Titles">#REF!</definedName>
    <definedName name="и" localSheetId="8">IF(Values_Entered,Header_Row+Number_of_Payments,Header_Row)</definedName>
    <definedName name="и" localSheetId="10">IF(Values_Entered,Header_Row+Number_of_Payments,Header_Row)</definedName>
    <definedName name="и" localSheetId="2">IF(Values_Entered,Header_Row+Number_of_Payments,Header_Row)</definedName>
    <definedName name="и" localSheetId="6">IF(Values_Entered,Header_Row+Number_of_Payments,Header_Row)</definedName>
    <definedName name="и" localSheetId="7">IF(Values_Entered,Header_Row+Number_of_Payments,Header_Row)</definedName>
    <definedName name="и">IF(Values_Entered,Header_Row+Number_of_Payments,Header_Row)</definedName>
    <definedName name="КАР">INDIRECT('[1]КПСЦ ТЕК. СОСТ'!$I$2)</definedName>
    <definedName name="новы" localSheetId="8">IF(Values_Entered,Header_Row+Number_of_Payments,Header_Row)</definedName>
    <definedName name="новы" localSheetId="2">IF(Values_Entered,Header_Row+Number_of_Payments,Header_Row)</definedName>
    <definedName name="новы">IF(Values_Entered,Header_Row+Number_of_Payments,Header_Row)</definedName>
    <definedName name="_xlnm.Print_Area" localSheetId="8">'Бланк карты(пустой)'!$A$1:$AA$30</definedName>
    <definedName name="_xlnm.Print_Area" localSheetId="2">Карта_Инструкция!$B$1:$AC$30</definedName>
    <definedName name="_xlnm.Print_Area" localSheetId="4">Карта_текущего_состояния_Пример!$A$1:$AA$30</definedName>
    <definedName name="_xlnm.Print_Area" localSheetId="3">Показатели_диагностики!$B$1:$H$8</definedName>
    <definedName name="_xlnm.Print_Area" localSheetId="9">Сводка_Потерь!$A$1:$E$25</definedName>
    <definedName name="_xlnm.Print_Area" localSheetId="0">Содержание!$A$2:$E$17</definedName>
    <definedName name="_xlnm.Print_Area" localSheetId="5">'Спагетти 1_Диспетчер'!$A$2:$Y$39</definedName>
    <definedName name="_xlnm.Print_Area" localSheetId="6">'Спагетти 2_Мастер'!$A$2:$Y$45</definedName>
    <definedName name="_xlnm.Print_Area" localSheetId="7">'Спагетти 3_Слесарь'!$A$2:$Y$45</definedName>
    <definedName name="_xlnm.Print_Area" localSheetId="11">'Чек-лист'!$A$1:$D$10</definedName>
    <definedName name="_xlnm.Print_Area">#REF!</definedName>
    <definedName name="Поставщик_клиент">INDIRECT('[1]КПСЦ ТЕК. СОСТ'!$F$35)</definedName>
    <definedName name="Слесарь" localSheetId="8">Pre Start-up Mission [7]Critical!$A$9:$A$9</definedName>
    <definedName name="Слесарь" localSheetId="2">Pre Start-up Mission [7]Critical!$A$9:$A$9</definedName>
    <definedName name="Слесарь">Pre Start-up Mission [7]Critical!$A$9:$A$9</definedName>
    <definedName name="Стрелка">INDIRECT('[1]КПСЦ ТЕК. СОСТ'!$I$2)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1" i="12" l="1"/>
  <c r="W21" i="12"/>
  <c r="AA21" i="12"/>
  <c r="AA15" i="12"/>
  <c r="AA11" i="12"/>
  <c r="AA12" i="12"/>
  <c r="AA13" i="12"/>
  <c r="AA14" i="12"/>
  <c r="B7" i="7" s="1"/>
  <c r="B6" i="7"/>
  <c r="B5" i="7"/>
  <c r="B4" i="7"/>
  <c r="C4" i="7" s="1"/>
  <c r="E20" i="23"/>
  <c r="E19" i="23" s="1"/>
  <c r="AA15" i="23"/>
  <c r="AA14" i="23"/>
  <c r="AA13" i="23"/>
  <c r="AA12" i="23"/>
  <c r="AA11" i="23"/>
  <c r="Y10" i="23"/>
  <c r="X10" i="23"/>
  <c r="W10" i="23"/>
  <c r="W21" i="23" s="1"/>
  <c r="V10" i="23"/>
  <c r="U10" i="23"/>
  <c r="T10" i="23"/>
  <c r="T20" i="23" s="1"/>
  <c r="T19" i="23" s="1"/>
  <c r="S10" i="23"/>
  <c r="R10" i="23"/>
  <c r="R20" i="23" s="1"/>
  <c r="Q10" i="23"/>
  <c r="Q21" i="23" s="1"/>
  <c r="P10" i="23"/>
  <c r="O10" i="23"/>
  <c r="O20" i="23" s="1"/>
  <c r="N10" i="23"/>
  <c r="N21" i="23" s="1"/>
  <c r="M10" i="23"/>
  <c r="L10" i="23"/>
  <c r="K10" i="23"/>
  <c r="K21" i="23" s="1"/>
  <c r="J10" i="23"/>
  <c r="I10" i="23"/>
  <c r="H10" i="23"/>
  <c r="H21" i="23" s="1"/>
  <c r="G10" i="23"/>
  <c r="F10" i="23"/>
  <c r="E10" i="23"/>
  <c r="E21" i="23" s="1"/>
  <c r="C5" i="7" l="1"/>
  <c r="C6" i="7"/>
  <c r="B8" i="7"/>
  <c r="C8" i="7"/>
  <c r="K20" i="23"/>
  <c r="K19" i="23" s="1"/>
  <c r="N20" i="23"/>
  <c r="N19" i="23" s="1"/>
  <c r="Q20" i="23"/>
  <c r="Q19" i="23" s="1"/>
  <c r="AA10" i="23"/>
  <c r="AA21" i="23" s="1"/>
  <c r="H20" i="23"/>
  <c r="H19" i="23" s="1"/>
  <c r="W20" i="23"/>
  <c r="W19" i="23" s="1"/>
  <c r="AB15" i="22"/>
  <c r="AB14" i="22"/>
  <c r="AB13" i="22"/>
  <c r="AB12" i="22"/>
  <c r="AB11" i="22"/>
  <c r="Z10" i="22"/>
  <c r="Y10" i="22"/>
  <c r="X10" i="22"/>
  <c r="X21" i="22" s="1"/>
  <c r="W10" i="22"/>
  <c r="V10" i="22"/>
  <c r="U10" i="22"/>
  <c r="U20" i="22" s="1"/>
  <c r="U19" i="22" s="1"/>
  <c r="T10" i="22"/>
  <c r="S10" i="22"/>
  <c r="S20" i="22" s="1"/>
  <c r="R10" i="22"/>
  <c r="R21" i="22" s="1"/>
  <c r="Q10" i="22"/>
  <c r="P10" i="22"/>
  <c r="P20" i="22" s="1"/>
  <c r="O10" i="22"/>
  <c r="O21" i="22" s="1"/>
  <c r="N10" i="22"/>
  <c r="M10" i="22"/>
  <c r="L10" i="22"/>
  <c r="L21" i="22" s="1"/>
  <c r="K10" i="22"/>
  <c r="J10" i="22"/>
  <c r="I10" i="22"/>
  <c r="I21" i="22" s="1"/>
  <c r="H10" i="22"/>
  <c r="G10" i="22"/>
  <c r="F10" i="22"/>
  <c r="F20" i="22" s="1"/>
  <c r="F19" i="22" s="1"/>
  <c r="J29" i="20"/>
  <c r="T44" i="20" s="1"/>
  <c r="I29" i="20"/>
  <c r="Q44" i="20" s="1"/>
  <c r="H29" i="20"/>
  <c r="K44" i="20" s="1"/>
  <c r="J29" i="19"/>
  <c r="T44" i="19" s="1"/>
  <c r="I29" i="19"/>
  <c r="Q44" i="19" s="1"/>
  <c r="H29" i="19"/>
  <c r="K44" i="19" s="1"/>
  <c r="J29" i="18"/>
  <c r="T38" i="18" s="1"/>
  <c r="I29" i="18"/>
  <c r="Q38" i="18" s="1"/>
  <c r="H29" i="18"/>
  <c r="K38" i="18" s="1"/>
  <c r="AB10" i="22" l="1"/>
  <c r="AB21" i="22" s="1"/>
  <c r="F21" i="22"/>
  <c r="L20" i="22"/>
  <c r="L19" i="22" s="1"/>
  <c r="O20" i="22"/>
  <c r="O19" i="22" s="1"/>
  <c r="R20" i="22"/>
  <c r="R19" i="22" s="1"/>
  <c r="I20" i="22"/>
  <c r="I19" i="22" s="1"/>
  <c r="X20" i="22"/>
  <c r="X19" i="22" s="1"/>
  <c r="K12" i="15"/>
  <c r="J12" i="15"/>
  <c r="F10" i="12"/>
  <c r="G10" i="12"/>
  <c r="H10" i="12"/>
  <c r="H20" i="12" s="1"/>
  <c r="H19" i="12" s="1"/>
  <c r="I10" i="12"/>
  <c r="J10" i="12"/>
  <c r="K10" i="12"/>
  <c r="K20" i="12" s="1"/>
  <c r="K19" i="12" s="1"/>
  <c r="L10" i="12"/>
  <c r="M10" i="12"/>
  <c r="N10" i="12"/>
  <c r="N20" i="12" s="1"/>
  <c r="N19" i="12" s="1"/>
  <c r="O10" i="12"/>
  <c r="O20" i="12" s="1"/>
  <c r="P10" i="12"/>
  <c r="Q10" i="12"/>
  <c r="Q20" i="12" s="1"/>
  <c r="Q19" i="12" s="1"/>
  <c r="R10" i="12"/>
  <c r="R20" i="12" s="1"/>
  <c r="S10" i="12"/>
  <c r="T10" i="12"/>
  <c r="T20" i="12" s="1"/>
  <c r="T19" i="12" s="1"/>
  <c r="U10" i="12"/>
  <c r="V10" i="12"/>
  <c r="W10" i="12"/>
  <c r="W20" i="12" s="1"/>
  <c r="W19" i="12" s="1"/>
  <c r="X10" i="12"/>
  <c r="Y10" i="12"/>
  <c r="E10" i="12"/>
  <c r="E21" i="12" s="1"/>
  <c r="E20" i="12" l="1"/>
  <c r="E19" i="12" s="1"/>
  <c r="AA10" i="12" l="1"/>
  <c r="N21" i="12"/>
  <c r="K21" i="12"/>
  <c r="H21" i="12"/>
</calcChain>
</file>

<file path=xl/sharedStrings.xml><?xml version="1.0" encoding="utf-8"?>
<sst xmlns="http://schemas.openxmlformats.org/spreadsheetml/2006/main" count="1012" uniqueCount="439">
  <si>
    <t>№</t>
  </si>
  <si>
    <t>Лист</t>
  </si>
  <si>
    <t>Что получите</t>
  </si>
  <si>
    <t>Ссылка</t>
  </si>
  <si>
    <t>перейти</t>
  </si>
  <si>
    <t>Потери</t>
  </si>
  <si>
    <t>Перемещения</t>
  </si>
  <si>
    <t>Персонал</t>
  </si>
  <si>
    <t>Источник</t>
  </si>
  <si>
    <t>Сводка времени и потерь по карте</t>
  </si>
  <si>
    <t>Категория</t>
  </si>
  <si>
    <t>Минуты</t>
  </si>
  <si>
    <t>Доля</t>
  </si>
  <si>
    <t>Как читать</t>
  </si>
  <si>
    <t>создает результат для заявки</t>
  </si>
  <si>
    <t>карта + отчет дня</t>
  </si>
  <si>
    <t>карта</t>
  </si>
  <si>
    <t>дорога, доступ, перемещение материалов</t>
  </si>
  <si>
    <t>проверьте, что сумма совпадает с картой</t>
  </si>
  <si>
    <t>Ожидание</t>
  </si>
  <si>
    <t>Перемещение</t>
  </si>
  <si>
    <t>Чек-лист: готова ли карта текущего состояния</t>
  </si>
  <si>
    <t>Проверьте карту до анализа причин. Если карта построена на догадках, Шаг 08 уведет команду в спор, а не к причинам.</t>
  </si>
  <si>
    <t>Проверочный вопрос</t>
  </si>
  <si>
    <t>Что исправить</t>
  </si>
  <si>
    <t>Карта текущего состояния ООО УК______________________________</t>
  </si>
  <si>
    <t xml:space="preserve">от 12.09.2025 </t>
  </si>
  <si>
    <t>Владелец процесса:______________________</t>
  </si>
  <si>
    <t xml:space="preserve">Процесс: </t>
  </si>
  <si>
    <t>«Выполнение планово-предупредительных ремонтов (ППР) по инженерным системам»</t>
  </si>
  <si>
    <t xml:space="preserve">⌛ </t>
  </si>
  <si>
    <t>Мастер</t>
  </si>
  <si>
    <t>Слесарь</t>
  </si>
  <si>
    <t>1.</t>
  </si>
  <si>
    <t>мин.</t>
  </si>
  <si>
    <t>1.1.</t>
  </si>
  <si>
    <t>1.2.</t>
  </si>
  <si>
    <t>Время ожидания</t>
  </si>
  <si>
    <t>1.3.</t>
  </si>
  <si>
    <t>2.</t>
  </si>
  <si>
    <t>чел.</t>
  </si>
  <si>
    <t>%</t>
  </si>
  <si>
    <t>3.</t>
  </si>
  <si>
    <t>Эффективность процесса</t>
  </si>
  <si>
    <t>Ед.изм.</t>
  </si>
  <si>
    <t>Время транспортировки</t>
  </si>
  <si>
    <t>Итого:</t>
  </si>
  <si>
    <t>Диспетчер</t>
  </si>
  <si>
    <t>Обязательные показатели</t>
  </si>
  <si>
    <t>7. Уведомление жителя</t>
  </si>
  <si>
    <t>↓</t>
  </si>
  <si>
    <t>6. Закрытие заявки</t>
  </si>
  <si>
    <t>5. Проведение ремонта</t>
  </si>
  <si>
    <t>4. Выезд на адрес</t>
  </si>
  <si>
    <t>3. Назначение мастера</t>
  </si>
  <si>
    <t>2. Регистрация заявки</t>
  </si>
  <si>
    <t>Житель</t>
  </si>
  <si>
    <t>Значимая</t>
  </si>
  <si>
    <t>Незначимая</t>
  </si>
  <si>
    <t>Вид потока</t>
  </si>
  <si>
    <t>Дополнительные параметры</t>
  </si>
  <si>
    <t>Вид потерь</t>
  </si>
  <si>
    <t>Монопродуктовый</t>
  </si>
  <si>
    <t>Время такта</t>
  </si>
  <si>
    <t>Перепроизводство</t>
  </si>
  <si>
    <t>Многономенклатурный</t>
  </si>
  <si>
    <t>Время хранения пролеживаемой продукции</t>
  </si>
  <si>
    <t>Излишние запасы</t>
  </si>
  <si>
    <t>Длительность ППР</t>
  </si>
  <si>
    <t>Лишние движения</t>
  </si>
  <si>
    <t>Длительность транспортировки</t>
  </si>
  <si>
    <t>Избыточная обработка</t>
  </si>
  <si>
    <t>Доступное рабочее время</t>
  </si>
  <si>
    <t>Переделка / брак</t>
  </si>
  <si>
    <t>Доступный фонд времени группы</t>
  </si>
  <si>
    <t>Ненужная транспортировка</t>
  </si>
  <si>
    <t>Загрузка оборудования</t>
  </si>
  <si>
    <t>Затраты на содержание места хранения</t>
  </si>
  <si>
    <t>Кол-во задействованных ед. обор.</t>
  </si>
  <si>
    <t>Максимальный уровень запасов</t>
  </si>
  <si>
    <t>Метод хранения</t>
  </si>
  <si>
    <t>Минимальный уровень запасов</t>
  </si>
  <si>
    <t>Обеспеченность запасами</t>
  </si>
  <si>
    <t>ОЕЕ</t>
  </si>
  <si>
    <t>Период оборачиваемости запасов</t>
  </si>
  <si>
    <t>Периодичность транспортировки</t>
  </si>
  <si>
    <t>Плановая выработка</t>
  </si>
  <si>
    <t>Фонд отработонного времени (план)</t>
  </si>
  <si>
    <t>Фонд отработонного времени (факт)</t>
  </si>
  <si>
    <t>Производительность операции</t>
  </si>
  <si>
    <t>Размер партии обработки</t>
  </si>
  <si>
    <t>Размер транспортировочной партии</t>
  </si>
  <si>
    <t>Расстояние транспортировки</t>
  </si>
  <si>
    <t>Режим работы</t>
  </si>
  <si>
    <t>Выработка</t>
  </si>
  <si>
    <t>Средний уровень запаса за период</t>
  </si>
  <si>
    <t>Стоимость потерь</t>
  </si>
  <si>
    <t>Трудоёмкость (на партию 10 шт.)</t>
  </si>
  <si>
    <t>Точка заказа</t>
  </si>
  <si>
    <t>Трудоёмкость (на 1 шт.)</t>
  </si>
  <si>
    <t>Выработка ( на партию 10 шт)</t>
  </si>
  <si>
    <t>Уровень неликвидной продукции</t>
  </si>
  <si>
    <t>Уровень простоев за смену</t>
  </si>
  <si>
    <t>Размер транспортировочной партии*</t>
  </si>
  <si>
    <t>Периодичность транспортировки*</t>
  </si>
  <si>
    <t>Длительность транспортировки*</t>
  </si>
  <si>
    <t xml:space="preserve">Количество персонала, задействованнгого в транспортировке      </t>
  </si>
  <si>
    <t>Размер партии обработки *                                          (Количество изготовливаемой партии деталей)</t>
  </si>
  <si>
    <t>Время изготовления партии</t>
  </si>
  <si>
    <t>Время цикла (ТЦ)*</t>
  </si>
  <si>
    <t>Производительность операций *                              (Выпуск продукции в секунду, минуту, час, смену)</t>
  </si>
  <si>
    <t>Соответствие фактической производительности
максимальной расчётной производительности</t>
  </si>
  <si>
    <t xml:space="preserve">Время выполнения сменного задания </t>
  </si>
  <si>
    <t>Время выполнения сменного задания  1 оператором</t>
  </si>
  <si>
    <t>Количество единиц оборудования</t>
  </si>
  <si>
    <t>→</t>
  </si>
  <si>
    <t>Полезная</t>
  </si>
  <si>
    <t>обеспечивающая -работа есть, но результат не продвигает</t>
  </si>
  <si>
    <t>Полезная работа</t>
  </si>
  <si>
    <t>Обеспечивающая</t>
  </si>
  <si>
    <t>уточнения/процесс стоит между этапами</t>
  </si>
  <si>
    <t>потери (контроль)/повторная проверка или ручной контроль</t>
  </si>
  <si>
    <t>потери (переделка)/исправления и возвраты</t>
  </si>
  <si>
    <t xml:space="preserve">Полезная </t>
  </si>
  <si>
    <t>Время цикла обработки</t>
  </si>
  <si>
    <t>перемещение-дорога, доступ, транспортировка материалов</t>
  </si>
  <si>
    <t>Время ожидания обработки</t>
  </si>
  <si>
    <t>Тип выполняемых работ</t>
  </si>
  <si>
    <t>Время протекания процесса (ВПП)</t>
  </si>
  <si>
    <t>Доля возвратов / переделок / отказов</t>
  </si>
  <si>
    <t>Удовлетворённость получателя результата</t>
  </si>
  <si>
    <t>Дополнительные показатели</t>
  </si>
  <si>
    <t>Основные показатели диагностики</t>
  </si>
  <si>
    <t>Группа</t>
  </si>
  <si>
    <t>Показатель</t>
  </si>
  <si>
    <t>Ед. изм.</t>
  </si>
  <si>
    <t>Что показывает</t>
  </si>
  <si>
    <t>Описание формулы (как считается)</t>
  </si>
  <si>
    <t>Основной метод сбора</t>
  </si>
  <si>
    <t>Интегральный</t>
  </si>
  <si>
    <t>ВПП (Время полного протекания процесса)</t>
  </si>
  <si>
    <t>часы / минуты / дни</t>
  </si>
  <si>
    <t>Журналы, выгрузка из CRM/ERP, хронометраж</t>
  </si>
  <si>
    <t>Является целевым для улучшения. Именно его сокращение даёт эффект для клиента.</t>
  </si>
  <si>
    <t>Или: время между событием «вход» и событием «выход».</t>
  </si>
  <si>
    <t>Время (работа)</t>
  </si>
  <si>
    <t>Время обработки (ценность)</t>
  </si>
  <si>
    <t>минуты</t>
  </si>
  <si>
    <t>Чистое время, когда исполнитель реально создаёт ценность (ремонтирует, вносит данные, проверяет, собирает).</t>
  </si>
  <si>
    <t>Сумма времени активных действий по процессу, без учёта простоев, передач и ожиданий.</t>
  </si>
  <si>
    <t>Хронометраж (замеры по каждому шагу)</t>
  </si>
  <si>
    <t>Если время обработки растёт — значит, процесс перегружен или неэффективен.</t>
  </si>
  <si>
    <t>Время (потери)</t>
  </si>
  <si>
    <t>минуты / часы</t>
  </si>
  <si>
    <t>Сколько времени объект (заявка, деталь, документ) лежит без движения в ожидании решения, подписи, доступа, материалов или исполнителя.</t>
  </si>
  <si>
    <t>Время окончания предыдущего шага → время начала следующего шага.</t>
  </si>
  <si>
    <t>Хронометраж, выгрузка логов, ФРВ (фотография рабочего дня)</t>
  </si>
  <si>
    <t>Время транспортировки / перемещений</t>
  </si>
  <si>
    <t>минуты / метры</t>
  </si>
  <si>
    <t>Время (или путь), затраченное на движение людей, документов, инструментов или материалов между этапами.</t>
  </si>
  <si>
    <t>Сумма времени перемещений за весь цикл процесса. Если метры — длина маршрута.</t>
  </si>
  <si>
    <t>Диаграмма Спагетти, хронометраж, шагомер</t>
  </si>
  <si>
    <t>Сокращение перемещений снижает усталость сотрудников и ускоряет процесс (особенно актуально для кладовых, складов, больших офисов).</t>
  </si>
  <si>
    <t>Качество</t>
  </si>
  <si>
    <t>Как часто результат не принимают с первого раза, отправляют на доработку или он требует повторного выполнения.</t>
  </si>
  <si>
    <t>(Количество возвратов / Общее количество завершённых объектов) × 100 %</t>
  </si>
  <si>
    <t>Журнал регистрации брака, рекламаций, повторных обращений, анкеты контроля качества</t>
  </si>
  <si>
    <t>Клиент/Результат</t>
  </si>
  <si>
    <t>балл (1–5) или %</t>
  </si>
  <si>
    <t>Насколько конечный получатель (клиент, внутренний заказчик, смежный отдел) доволен сроком, качеством и удобством.</t>
  </si>
  <si>
    <t>Средний балл по шкале 1–5, либо доля оценок 4 и 5.</t>
  </si>
  <si>
    <t>Справочник для выбора показателей. Нужны для понимания проблемы и последующего сравнения было-стало.</t>
  </si>
  <si>
    <t>Комментарий</t>
  </si>
  <si>
    <t>4.</t>
  </si>
  <si>
    <t>Трудоемкость</t>
  </si>
  <si>
    <t>5.</t>
  </si>
  <si>
    <t>6.</t>
  </si>
  <si>
    <t>7.</t>
  </si>
  <si>
    <t>шт.на человеко-час</t>
  </si>
  <si>
    <t>человеко-час</t>
  </si>
  <si>
    <t>№ п.п.</t>
  </si>
  <si>
    <t>На каком элементе карты потока выявлена проблема</t>
  </si>
  <si>
    <t>Описание проблемы</t>
  </si>
  <si>
    <t>Вид потери</t>
  </si>
  <si>
    <t>Последствия проблемы</t>
  </si>
  <si>
    <t>Как часто?</t>
  </si>
  <si>
    <t>Измерение</t>
  </si>
  <si>
    <r>
      <t>Ед.</t>
    </r>
    <r>
      <rPr>
        <b/>
        <sz val="10"/>
        <color rgb="FF00B0F0"/>
        <rFont val="Times New Roman"/>
        <family val="1"/>
        <charset val="204"/>
      </rPr>
      <t>_</t>
    </r>
    <r>
      <rPr>
        <b/>
        <sz val="10"/>
        <color theme="1"/>
        <rFont val="Times New Roman"/>
        <family val="1"/>
        <charset val="204"/>
      </rPr>
      <t>изм</t>
    </r>
  </si>
  <si>
    <t>Влияние на показатель Выработка, штук на человека в час %</t>
  </si>
  <si>
    <t>Влияние на показатель ВПП, минут</t>
  </si>
  <si>
    <t>ИТОГО</t>
  </si>
  <si>
    <t>ПРОБЛЕМЫ</t>
  </si>
  <si>
    <t>Влияние_потерь</t>
  </si>
  <si>
    <t>Итого время протекания процесса (ВПП)</t>
  </si>
  <si>
    <t>ПРИМЕР</t>
  </si>
  <si>
    <t>Построил:________________________________________________</t>
  </si>
  <si>
    <t>1. Прием звонка</t>
  </si>
  <si>
    <t>Пример заполнения (для диспетчера аварийной службы, 1 час наблюдения)</t>
  </si>
  <si>
    <t>Диаграмма Спагетти</t>
  </si>
  <si>
    <t>Рабочая зона:</t>
  </si>
  <si>
    <t>Офис диспетчерской (20 м²)</t>
  </si>
  <si>
    <t>Должность</t>
  </si>
  <si>
    <t>ФИО:</t>
  </si>
  <si>
    <t>Сологубова А.В.</t>
  </si>
  <si>
    <t>Процесс:</t>
  </si>
  <si>
    <t>Приём и регистрация аварийных заявок</t>
  </si>
  <si>
    <t>Дата:</t>
  </si>
  <si>
    <t>Количество перемещений*</t>
  </si>
  <si>
    <t>Шаг</t>
  </si>
  <si>
    <t>Сотрудник</t>
  </si>
  <si>
    <t>Откуда-Куда</t>
  </si>
  <si>
    <t>Что делал/(а)</t>
  </si>
  <si>
    <t>Причина</t>
  </si>
  <si>
    <t>Время цикла (мин)</t>
  </si>
  <si>
    <t>Время перемещения (мин)</t>
  </si>
  <si>
    <t>Протяжённость перемещения (м)</t>
  </si>
  <si>
    <t>Планировка рабочей зоны
 (добавить оборудование и мебель)</t>
  </si>
  <si>
    <t xml:space="preserve">   |</t>
  </si>
  <si>
    <t>1-2</t>
  </si>
  <si>
    <t>Стол диспетчера → шкаф с журналами</t>
  </si>
  <si>
    <t>Взял новый журнал</t>
  </si>
  <si>
    <t>Нужно зарегистрировать заявку</t>
  </si>
  <si>
    <t>2-3</t>
  </si>
  <si>
    <t>Шкаф → стол</t>
  </si>
  <si>
    <t>Вернулся с журналом</t>
  </si>
  <si>
    <t>–</t>
  </si>
  <si>
    <t>3-4</t>
  </si>
  <si>
    <t>Стол → принтер (в коридоре)</t>
  </si>
  <si>
    <t>Распечатал наряд мастеру</t>
  </si>
  <si>
    <t>Нужно передать мастеру бумажный вариант</t>
  </si>
  <si>
    <t>4-5</t>
  </si>
  <si>
    <t>Принтер → стол мастера (другая комната)</t>
  </si>
  <si>
    <t>Отнёс наряд мастеру</t>
  </si>
  <si>
    <t>Устная передача</t>
  </si>
  <si>
    <t>5-6</t>
  </si>
  <si>
    <t>Стол мастера → своё место</t>
  </si>
  <si>
    <t>Вернулся</t>
  </si>
  <si>
    <t>||</t>
  </si>
  <si>
    <t>6-7</t>
  </si>
  <si>
    <t>Стол → шкаф (снова)</t>
  </si>
  <si>
    <t>Положил старый журнал</t>
  </si>
  <si>
    <t>Закончил работу с журналом</t>
  </si>
  <si>
    <t>7-8</t>
  </si>
  <si>
    <t>8-9</t>
  </si>
  <si>
    <t>Стол → принтер (снова)</t>
  </si>
  <si>
    <t>Забрал распечатанный отчёт</t>
  </si>
  <si>
    <t>9-10</t>
  </si>
  <si>
    <t>Принтер → стол мастера (снова)</t>
  </si>
  <si>
    <t>Отнёс отчёт</t>
  </si>
  <si>
    <t>Отчёт нужно подписать у мастера</t>
  </si>
  <si>
    <t>10-11</t>
  </si>
  <si>
    <t>Суммарно:</t>
  </si>
  <si>
    <t>Частые походы к шкафу и принтеру – можно организовать рабочее место так, чтобы всё было под рукой.</t>
  </si>
  <si>
    <t>Несколько переходов в кабинет мастера – можно заменить электронной передачей документов.</t>
  </si>
  <si>
    <t>Условные обозначения:</t>
  </si>
  <si>
    <t>Общее время цикла процесса (мин)</t>
  </si>
  <si>
    <t>Время всех перемещений в цикле (мин)</t>
  </si>
  <si>
    <t>Протяжённость всех перемещений (метрах)</t>
  </si>
  <si>
    <t>* - "палочный учет" - вносите за каждое перемещение по определенному маршруту в графу знак "|", количество знаков будет соответствовать количеству перемещений</t>
  </si>
  <si>
    <t>Частые походы к принтеру</t>
  </si>
  <si>
    <t>Диспетчер – многократные переходы между столом, шкафом, принтером и кабинетом мастера (суммарно 80 м и 18 мин за одну заявку). Причина – бумажный документооборот и отсутствие электронной системы.</t>
  </si>
  <si>
    <t>Пример заполнения (для мастера аварийной службы, 1 заявка)</t>
  </si>
  <si>
    <t>Офис диспетчерской (20 м²)-машина-дорога-квартира</t>
  </si>
  <si>
    <t>Полынцев А.В.</t>
  </si>
  <si>
    <t>Выезд на оюъект-квартира</t>
  </si>
  <si>
    <t>|</t>
  </si>
  <si>
    <t>Стол в кабинете → машина</t>
  </si>
  <si>
    <t>Взял ключи, вышел</t>
  </si>
  <si>
    <t>Выезд на объект</t>
  </si>
  <si>
    <t>Офис → объект (дорога)</t>
  </si>
  <si>
    <t>Ехал на машине</t>
  </si>
  <si>
    <t>Транспортировка</t>
  </si>
  <si>
    <t>Машина → подъезд</t>
  </si>
  <si>
    <t>Зашёл в подъезд</t>
  </si>
  <si>
    <t>Начало работы</t>
  </si>
  <si>
    <t>Подъезд → квартира (пешком)</t>
  </si>
  <si>
    <t>Поднялся на этаж</t>
  </si>
  <si>
    <t>Квартира → машина</t>
  </si>
  <si>
    <t>Объект → офис (дорога)</t>
  </si>
  <si>
    <t>Ехал обратно</t>
  </si>
  <si>
    <t>Машина → кабинет</t>
  </si>
  <si>
    <t>Зашёл, сел</t>
  </si>
  <si>
    <t> Мастер – длительная транспортировка (выезд на объект – 5000 м и 40 мин в одну сторону, 89 мин всего перемещений за одну заявку). Можно объединять выезды на несколько заявок или использовать удалённое согласование</t>
  </si>
  <si>
    <t>Пример заполнения (для Слесаря аварийной службы, 1 заявка)</t>
  </si>
  <si>
    <t>Склад (20 м²)-дорога-квартира</t>
  </si>
  <si>
    <t>Дагаев И.Л.</t>
  </si>
  <si>
    <t>Выход на объект-квартира</t>
  </si>
  <si>
    <t>Склад → объект (пешком)</t>
  </si>
  <si>
    <t>Шёл с инструментом</t>
  </si>
  <si>
    <t>Выполнение ремонта</t>
  </si>
  <si>
    <t>Объект → склад</t>
  </si>
  <si>
    <t>Вернулся, сдал инструмент</t>
  </si>
  <si>
    <t> Слесарь – пешие переходы от склада к объекту (100-1000 м и 5-40 мин каждый раз). Можно организовать промежуточное хранение материалов на объекте.</t>
  </si>
  <si>
    <t>Как заполнить Карту текущего состояния (по шагам)</t>
  </si>
  <si>
    <t>1.4.</t>
  </si>
  <si>
    <t xml:space="preserve">Расстояние </t>
  </si>
  <si>
    <t>метр</t>
  </si>
  <si>
    <t>«Выполнение аварийной заявки»</t>
  </si>
  <si>
    <t>Инструкция</t>
  </si>
  <si>
    <t>Лист Инструкция </t>
  </si>
  <si>
    <t>3. Заполните «шапку» – название вашего процесса, дата, владелец процесса, кто построил карту.</t>
  </si>
  <si>
    <t>4. Впишите этапы процесса (7-8 этапов) – возьмите их из Паспорта процесса (Шаг 03) или из карты, которую вы рисовали в Шаге 04. Каждый этап – один столбец в таблице.</t>
  </si>
  <si>
    <r>
      <t>5. Под каждым этапом укажите </t>
    </r>
    <r>
      <rPr>
        <sz val="12"/>
        <color rgb="FF0F1115"/>
        <rFont val="Calibri"/>
        <family val="2"/>
        <charset val="204"/>
        <scheme val="minor"/>
      </rPr>
      <t>исполнителя</t>
    </r>
    <r>
      <rPr>
        <sz val="12"/>
        <color rgb="FF0F1115"/>
        <rFont val="Calibri"/>
        <family val="2"/>
        <charset val="204"/>
        <scheme val="minor"/>
      </rPr>
      <t> (роль).</t>
    </r>
  </si>
  <si>
    <r>
      <t>6. Теперь </t>
    </r>
    <r>
      <rPr>
        <sz val="12"/>
        <color rgb="FF0F1115"/>
        <rFont val="Calibri"/>
        <family val="2"/>
        <charset val="204"/>
        <scheme val="minor"/>
      </rPr>
      <t>перенесите данные из Спагетти и хронометража</t>
    </r>
    <r>
      <rPr>
        <sz val="12"/>
        <color rgb="FF0F1115"/>
        <rFont val="Calibri"/>
        <family val="2"/>
        <charset val="204"/>
        <scheme val="minor"/>
      </rPr>
      <t> в таблицу показателей (строки 1–1.4):</t>
    </r>
  </si>
  <si>
    <r>
      <t>Время цикла обработки (строка 1.1)</t>
    </r>
    <r>
      <rPr>
        <sz val="12"/>
        <color rgb="FF0F1115"/>
        <rFont val="Calibri"/>
        <family val="2"/>
        <charset val="204"/>
        <scheme val="minor"/>
      </rPr>
      <t> – это сумма всех </t>
    </r>
    <r>
      <rPr>
        <sz val="12"/>
        <color rgb="FF0F1115"/>
        <rFont val="Calibri"/>
        <family val="2"/>
        <charset val="204"/>
        <scheme val="minor"/>
      </rPr>
      <t>времён цикла</t>
    </r>
    <r>
      <rPr>
        <sz val="12"/>
        <color rgb="FF0F1115"/>
        <rFont val="Calibri"/>
        <family val="2"/>
        <charset val="204"/>
        <scheme val="minor"/>
      </rPr>
      <t> из Спагетти по этому этапу (из столбца «Время цикла»).</t>
    </r>
  </si>
  <si>
    <r>
      <t>Время ожидания (строка 1.2)</t>
    </r>
    <r>
      <rPr>
        <sz val="12"/>
        <color rgb="FF0F1115"/>
        <rFont val="Calibri"/>
        <family val="2"/>
        <charset val="204"/>
        <scheme val="minor"/>
      </rPr>
      <t> – берётся из хронометража (это время, когда процесс стоял).</t>
    </r>
  </si>
  <si>
    <r>
      <t>Время транспортировки (строка 1.3)</t>
    </r>
    <r>
      <rPr>
        <sz val="12"/>
        <color rgb="FF0F1115"/>
        <rFont val="Calibri"/>
        <family val="2"/>
        <charset val="204"/>
        <scheme val="minor"/>
      </rPr>
      <t> – это сумма всех </t>
    </r>
    <r>
      <rPr>
        <sz val="12"/>
        <color rgb="FF0F1115"/>
        <rFont val="Calibri"/>
        <family val="2"/>
        <charset val="204"/>
        <scheme val="minor"/>
      </rPr>
      <t>времён перемещений</t>
    </r>
    <r>
      <rPr>
        <sz val="12"/>
        <color rgb="FF0F1115"/>
        <rFont val="Calibri"/>
        <family val="2"/>
        <charset val="204"/>
        <scheme val="minor"/>
      </rPr>
      <t> из Спагетти по этому этапу (из столбца «Время перемещения»).</t>
    </r>
  </si>
  <si>
    <r>
      <t>Расстояние (строка 1.4)</t>
    </r>
    <r>
      <rPr>
        <sz val="12"/>
        <color rgb="FF0F1115"/>
        <rFont val="Calibri"/>
        <family val="2"/>
        <charset val="204"/>
        <scheme val="minor"/>
      </rPr>
      <t> – сумма всех </t>
    </r>
    <r>
      <rPr>
        <sz val="12"/>
        <color rgb="FF0F1115"/>
        <rFont val="Calibri"/>
        <family val="2"/>
        <charset val="204"/>
        <scheme val="minor"/>
      </rPr>
      <t>протяжённостей перемещений</t>
    </r>
    <r>
      <rPr>
        <sz val="12"/>
        <color rgb="FF0F1115"/>
        <rFont val="Calibri"/>
        <family val="2"/>
        <charset val="204"/>
        <scheme val="minor"/>
      </rPr>
      <t> из Спагетти по этому этапу.</t>
    </r>
  </si>
  <si>
    <r>
      <t>7. Персонал (строка 2)</t>
    </r>
    <r>
      <rPr>
        <sz val="12"/>
        <color rgb="FF0F1115"/>
        <rFont val="Calibri"/>
        <family val="2"/>
        <charset val="204"/>
        <scheme val="minor"/>
      </rPr>
      <t> – укажите долю сотрудника, занятого на этапе (например, 0,2 – если этап занимает 20% времени диспетчера).</t>
    </r>
  </si>
  <si>
    <r>
      <t>8. Дополнительные показатели</t>
    </r>
    <r>
      <rPr>
        <sz val="12"/>
        <color rgb="FF0F1115"/>
        <rFont val="Calibri"/>
        <family val="2"/>
        <charset val="204"/>
        <scheme val="minor"/>
      </rPr>
      <t xml:space="preserve"> – </t>
    </r>
    <r>
      <rPr>
        <b/>
        <sz val="12"/>
        <color rgb="FF0F1115"/>
        <rFont val="Calibri"/>
        <family val="2"/>
        <charset val="204"/>
        <scheme val="minor"/>
      </rPr>
      <t>Доля возвратов/переделок</t>
    </r>
    <r>
      <rPr>
        <sz val="12"/>
        <color rgb="FF0F1115"/>
        <rFont val="Calibri"/>
        <family val="2"/>
        <charset val="204"/>
        <scheme val="minor"/>
      </rPr>
      <t xml:space="preserve"> – из опросов или журналов.</t>
    </r>
    <r>
      <rPr>
        <b/>
        <sz val="12"/>
        <color rgb="FF0F1115"/>
        <rFont val="Calibri"/>
        <family val="2"/>
        <charset val="204"/>
        <scheme val="minor"/>
      </rPr>
      <t>Удовлетворённость получателя</t>
    </r>
    <r>
      <rPr>
        <sz val="12"/>
        <color rgb="FF0F1115"/>
        <rFont val="Calibri"/>
        <family val="2"/>
        <charset val="204"/>
        <scheme val="minor"/>
      </rPr>
      <t xml:space="preserve"> – из опросов.</t>
    </r>
    <r>
      <rPr>
        <b/>
        <sz val="12"/>
        <color rgb="FF0F1115"/>
        <rFont val="Calibri"/>
        <family val="2"/>
        <charset val="204"/>
        <scheme val="minor"/>
      </rPr>
      <t>Эффективность процесса</t>
    </r>
    <r>
      <rPr>
        <sz val="12"/>
        <color rgb="FF0F1115"/>
        <rFont val="Calibri"/>
        <family val="2"/>
        <charset val="204"/>
        <scheme val="minor"/>
      </rPr>
      <t xml:space="preserve"> – формула посчитает автоматически (полезная работа / ВПП).</t>
    </r>
  </si>
  <si>
    <r>
      <t>9. Итоговая строка «Итого»</t>
    </r>
    <r>
      <rPr>
        <sz val="12"/>
        <color rgb="FF0F1115"/>
        <rFont val="Calibri"/>
        <family val="2"/>
        <charset val="204"/>
        <scheme val="minor"/>
      </rPr>
      <t> рассчитается автоматически формулами.</t>
    </r>
  </si>
  <si>
    <r>
      <t>10. Проверьте себя:</t>
    </r>
    <r>
      <rPr>
        <sz val="12"/>
        <color rgb="FF0F1115"/>
        <rFont val="Calibri"/>
        <family val="2"/>
        <charset val="204"/>
        <scheme val="minor"/>
      </rPr>
      <t> сумма строк 1.1 + 1.2 + 1.3 должна равняться строке 1 (ВПП).</t>
    </r>
  </si>
  <si>
    <r>
      <t>11. Затем </t>
    </r>
    <r>
      <rPr>
        <sz val="12"/>
        <color rgb="FF0F1115"/>
        <rFont val="Calibri"/>
        <family val="2"/>
        <charset val="204"/>
        <scheme val="minor"/>
      </rPr>
      <t>перенесите итоговые цифры из карты в лист «Сводка_Потерь»</t>
    </r>
    <r>
      <rPr>
        <sz val="12"/>
        <color rgb="FF0F1115"/>
        <rFont val="Calibri"/>
        <family val="2"/>
        <charset val="204"/>
        <scheme val="minor"/>
      </rPr>
      <t> (в столбец «Минуты»), чтобы увидеть структуру потерь.</t>
    </r>
  </si>
  <si>
    <r>
      <t>12. Заполните </t>
    </r>
    <r>
      <rPr>
        <sz val="12"/>
        <color rgb="FF0F1115"/>
        <rFont val="Calibri"/>
        <family val="2"/>
        <charset val="204"/>
        <scheme val="minor"/>
      </rPr>
      <t>лист «Влияние_потерь»</t>
    </r>
    <r>
      <rPr>
        <sz val="12"/>
        <color rgb="FF0F1115"/>
        <rFont val="Calibri"/>
        <family val="2"/>
        <charset val="204"/>
        <scheme val="minor"/>
      </rPr>
      <t> – выпишите конкретные проблемы, которые вы заметили на Спагетти и в карте. Оцените, сколько минут они отнимают (влияние на ВПП) и как снижают выработку (влияние на выработку в %).</t>
    </r>
  </si>
  <si>
    <r>
      <t>13. В конце пройдите по </t>
    </r>
    <r>
      <rPr>
        <sz val="12"/>
        <color rgb="FF0F1115"/>
        <rFont val="Calibri"/>
        <family val="2"/>
        <charset val="204"/>
        <scheme val="minor"/>
      </rPr>
      <t>Чек-листу</t>
    </r>
    <r>
      <rPr>
        <sz val="12"/>
        <color rgb="FF0F1115"/>
        <rFont val="Calibri"/>
        <family val="2"/>
        <charset val="204"/>
        <scheme val="minor"/>
      </rPr>
      <t> и проверьте себя.</t>
    </r>
  </si>
  <si>
    <t>Заполнение шапки карты</t>
  </si>
  <si>
    <t>Заполнение Этапов процесса</t>
  </si>
  <si>
    <t>Заполнение данных (фактов)</t>
  </si>
  <si>
    <t>Итоги и проверка</t>
  </si>
  <si>
    <t>Заполнение листа "Сводка_потерь"</t>
  </si>
  <si>
    <t>Заполнение листа "Влияние_потерь"</t>
  </si>
  <si>
    <t>Чек-лист самоконтроля</t>
  </si>
  <si>
    <t>Подготовка бланка для вашей карты</t>
  </si>
  <si>
    <t>На этом шаге вы собираете всё воедино: данные хронометража (Шаг 06) и диаграммы Спагетти (Шаг 07) превращаете в визуальную карту процесса. На карте вы видите, сколько времени идёт каждый этап, где возникают ожидания, сколько времени тратится на ходьбу и на каком расстоянии. Сразу же фиксируете – с ними предстоит работать на следующем шаге.</t>
  </si>
  <si>
    <t>Карта_Инструкция</t>
  </si>
  <si>
    <t>Прочитайте, чтобы понять, как переносить данные из Спагетти в карту, как заполнять показатели и как записывать проблемы.</t>
  </si>
  <si>
    <t>Показатели_диагностики</t>
  </si>
  <si>
    <t>Справочник показателей (для справки).</t>
  </si>
  <si>
    <t>Карта_текущего_состояния_Пример</t>
  </si>
  <si>
    <t>Заполненный пример для процесса «Аварийная заявка». Все цифры согласованы со Спагетти.</t>
  </si>
  <si>
    <t>Спагетти 1_Диспетчер</t>
  </si>
  <si>
    <t>Спагетти 2_Мастер</t>
  </si>
  <si>
    <t>Спагетти 3_Слесарь</t>
  </si>
  <si>
    <t>Бланк карты (пустой)</t>
  </si>
  <si>
    <t>Сюда вы перенесёте итоги из карты, чтобы увидеть структуру потерь.</t>
  </si>
  <si>
    <t>Сводка_Потерь</t>
  </si>
  <si>
    <t>Таблица для фиксации конкретных проблем и их влияния на время и выработку.</t>
  </si>
  <si>
    <t>Чек-лист</t>
  </si>
  <si>
    <t xml:space="preserve">	Проверьте себя перед переходом к анализу (Шаг 09).</t>
  </si>
  <si>
    <t xml:space="preserve"> </t>
  </si>
  <si>
    <t>ВПП = Обработка + Ожидание + Транспортировка (показатели 2+3+4).</t>
  </si>
  <si>
    <t>Посмотрите визуальную инструкцию "Как и что заполняется в карте"</t>
  </si>
  <si>
    <t>Карта текущего состояния ООО УК "Пермь №1"</t>
  </si>
  <si>
    <t xml:space="preserve">Владелец процесса: Диспетчер Сологубова </t>
  </si>
  <si>
    <r>
      <t>Построил:</t>
    </r>
    <r>
      <rPr>
        <u/>
        <sz val="14"/>
        <color theme="1"/>
        <rFont val="Calibri"/>
        <family val="2"/>
        <scheme val="minor"/>
      </rPr>
      <t>_Чердынцев В.А.</t>
    </r>
  </si>
  <si>
    <t>Пример Спагетти для Диспетчера (отдельные маршруты).</t>
  </si>
  <si>
    <t>Пример Спагетти для Мастера</t>
  </si>
  <si>
    <t>Пример Спагетти для Слесаря.</t>
  </si>
  <si>
    <t xml:space="preserve">1. </t>
  </si>
  <si>
    <t>Бланк_карты(Пустой)</t>
  </si>
  <si>
    <t>Карта текущего состояния ООО_________________________________________</t>
  </si>
  <si>
    <t>от "_____"__________20___г.</t>
  </si>
  <si>
    <t>Владелец процесса: ___________________</t>
  </si>
  <si>
    <r>
      <t>Построил:</t>
    </r>
    <r>
      <rPr>
        <u/>
        <sz val="14"/>
        <color theme="1"/>
        <rFont val="Calibri"/>
        <family val="2"/>
        <scheme val="minor"/>
      </rPr>
      <t>_______________</t>
    </r>
  </si>
  <si>
    <t>«Как переносить данные из Спагетти в Карту текущего состояния»</t>
  </si>
  <si>
    <t>Простыми словами:</t>
  </si>
  <si>
    <t>Пример для диспетчера:</t>
  </si>
  <si>
    <t>Время цикла обработки (Полезная работа/Значимая+ незначимая)</t>
  </si>
  <si>
    <t>работа есть, но результат не продвигает;
процесс стоит между этапами; повторная проверка или ручной контроль; исправления и возвраты</t>
  </si>
  <si>
    <t>Спагетти</t>
  </si>
  <si>
    <t>Расстояние (метры)</t>
  </si>
  <si>
    <t>Сначала перенесите минуты из карты. Затем выберите 3-5 самых заметных потерь для анализа причин.</t>
  </si>
  <si>
    <t>Этап 3 «Назначение мастера»</t>
  </si>
  <si>
    <t>Бумажная передача нарядов, многократные переходы диспетчера к принтеру и мастеру (7,5 мин перемещений, 3 мин ожидания ответа мастера)</t>
  </si>
  <si>
    <t>Лишние движения, ожидание</t>
  </si>
  <si>
    <t>Задержка назначения, перегрузка диспетчера</t>
  </si>
  <si>
    <t>Каждая заявка</t>
  </si>
  <si>
    <t>10,5 мин</t>
  </si>
  <si>
    <t>мин</t>
  </si>
  <si>
    <t>Этап 4 «Выезд на адрес»</t>
  </si>
  <si>
    <t>Длительная дорога мастера (89 мин перемещений, 40 мин ожидания в пробках/поиск адреса)</t>
  </si>
  <si>
    <t>Ненужная транспортировка, ожидание</t>
  </si>
  <si>
    <t>Отсрочка выполнения работ, рост ВПП</t>
  </si>
  <si>
    <t>129 мин</t>
  </si>
  <si>
    <t>Этап 5 «Проведение ремонта»</t>
  </si>
  <si>
    <t>Пешие переходы слесаря от склада к объекту и обратно (10 мин, 200 м)</t>
  </si>
  <si>
    <t>Задержка начала работ, усталость</t>
  </si>
  <si>
    <t>10 мин</t>
  </si>
  <si>
    <t>Этап 2 «Регистрация заявки»</t>
  </si>
  <si>
    <t>Ходьба диспетчера к шкафу за журналом (2 мин, 6 м)</t>
  </si>
  <si>
    <t>Дополнительное время, риск потери данных</t>
  </si>
  <si>
    <t>2 мин</t>
  </si>
  <si>
    <t>Этап 6 «Закрытие заявки»</t>
  </si>
  <si>
    <t>Повторные переходы диспетчера к принтеру и мастеру (6,5 мин)</t>
  </si>
  <si>
    <t>Дублирование операций</t>
  </si>
  <si>
    <t>6,5 мин</t>
  </si>
  <si>
    <t>Этап 7 «Уведомление жителя»</t>
  </si>
  <si>
    <t>Ходьба к доске объявлений (2 мин, 8 м)</t>
  </si>
  <si>
    <t>Низкая информированность жителей</t>
  </si>
  <si>
    <t xml:space="preserve">1. В Спагетти все перемещения и операции уже сгруппированы по этапам (1–7). Если вы сделали несколько диаграмм, как в примере (Диспетчер, Мастер, Слесарь), тогда-«суммируйте все времена цикла и перемещений по данному этапу из всех Спагетти»
2. Ваша задача — просто переписать (суммировать, если диаграмм несколько) итоговые цифры из столбцов Спагетти в соответствующие строки Карты: 
Время цикла → в строку «Время цикла обработки».
Время перемещений → в строку «Время транспортировки»
Расстояние → в строку «Расстояние транспортировки».
</t>
  </si>
  <si>
    <t>Ответ (Да/Нет)</t>
  </si>
  <si>
    <t>Заполните недостающие поля в верхней части карты.</t>
  </si>
  <si>
    <t>Вернитесь к Шагу 03 (Паспорт) и Шагу 04 (Карта процесса) и уточните этапы.</t>
  </si>
  <si>
    <t>Добавьте роли для каждого этапа.</t>
  </si>
  <si>
    <t>Проверьте, что вы сложили все времена цикла для этого этапа из всех Спагетти (диспетчер, мастер, слесарь).</t>
  </si>
  <si>
    <t>Если вы не замеряли ожидания отдельно, проверьте хронометраж – там должны быть строки с «ожиданием».</t>
  </si>
  <si>
    <t>Проверьте, что вы сложили все времена перемещений для этого этапа из всех Спагетти.</t>
  </si>
  <si>
    <t>Проверьте, что вы сложили все расстояния для этого этапа из всех Спагетти.</t>
  </si>
  <si>
    <t>Если сумма не совпадает, проверьте формулы или введённые цифры.</t>
  </si>
  <si>
    <t>Если не уверены, можно оставить 1 для всех, но лучше уточнить у руководителя.</t>
  </si>
  <si>
    <t>Сверьте итоговые строки карты (строка 1, 1.1, 1.2, 1.3) с цифрами в сводке. Они должны совпадать.</t>
  </si>
  <si>
    <t>Если не совпадает, пересчитайте или проверьте, не пропустили ли категорию.</t>
  </si>
  <si>
    <t>Пройдите по каждому этапу и выпишите конкретные проблемы (переходы, ожидания, лишние движения). Посчитайте, сколько минут они отнимают.</t>
  </si>
  <si>
    <t>Переформулируйте проблемы в виде измеримых фактов.</t>
  </si>
  <si>
    <t>Если нет, перечитайте инструкцию или спросите у координатора.</t>
  </si>
  <si>
    <r>
      <t>Шапка карты заполнена:</t>
    </r>
    <r>
      <rPr>
        <sz val="11"/>
        <color rgb="FF0F1115"/>
        <rFont val="Calibri"/>
        <family val="2"/>
        <charset val="204"/>
        <scheme val="minor"/>
      </rPr>
      <t> указаны организация, процесс, дата, владелец, кто построил.</t>
    </r>
  </si>
  <si>
    <r>
      <t>Все этапы процесса (7–8) вписаны</t>
    </r>
    <r>
      <rPr>
        <sz val="11"/>
        <color rgb="FF0F1115"/>
        <rFont val="Calibri"/>
        <family val="2"/>
        <charset val="204"/>
        <scheme val="minor"/>
      </rPr>
      <t> в верхнюю строку (от начала до окончания по паспорту).</t>
    </r>
  </si>
  <si>
    <r>
      <t>Под каждым этапом указан исполнитель</t>
    </r>
    <r>
      <rPr>
        <sz val="11"/>
        <color rgb="FF0F1115"/>
        <rFont val="Calibri"/>
        <family val="2"/>
        <charset val="204"/>
        <scheme val="minor"/>
      </rPr>
      <t> (роль: диспетчер, мастер, слесарь и т.д.).</t>
    </r>
  </si>
  <si>
    <r>
      <t>В строке 1.1 «Время цикла обработки»</t>
    </r>
    <r>
      <rPr>
        <sz val="11"/>
        <color rgb="FF0F1115"/>
        <rFont val="Calibri"/>
        <family val="2"/>
        <charset val="204"/>
        <scheme val="minor"/>
      </rPr>
      <t> для каждого этапа стоят цифры, взятые из столбца «Время цикла» Спагетти (сумма по этапу).</t>
    </r>
  </si>
  <si>
    <r>
      <t>В строке 1.2 «Время ожидания»</t>
    </r>
    <r>
      <rPr>
        <sz val="11"/>
        <color rgb="FF0F1115"/>
        <rFont val="Calibri"/>
        <family val="2"/>
        <charset val="204"/>
        <scheme val="minor"/>
      </rPr>
      <t> для каждого этапа стоят цифры, взятые из хронометража (или отмечены как 0).</t>
    </r>
  </si>
  <si>
    <r>
      <t>В строке 1.3 «Время транспортировки»</t>
    </r>
    <r>
      <rPr>
        <sz val="11"/>
        <color rgb="FF0F1115"/>
        <rFont val="Calibri"/>
        <family val="2"/>
        <charset val="204"/>
        <scheme val="minor"/>
      </rPr>
      <t> для каждого этапа стоят цифры, взятые из столбца «Время перемещения» Спагетти (сумма по этапу).</t>
    </r>
  </si>
  <si>
    <r>
      <t>В строке 1.4 «Расстояние»</t>
    </r>
    <r>
      <rPr>
        <sz val="11"/>
        <color rgb="FF0F1115"/>
        <rFont val="Calibri"/>
        <family val="2"/>
        <charset val="204"/>
        <scheme val="minor"/>
      </rPr>
      <t> для каждого этапа стоят цифры, взятые из столбца «Протяжённость» Спагетти (сумма по этапу).</t>
    </r>
  </si>
  <si>
    <r>
      <t>Строка 1 (ВПП)</t>
    </r>
    <r>
      <rPr>
        <sz val="11"/>
        <color rgb="FF0F1115"/>
        <rFont val="Calibri"/>
        <family val="2"/>
        <charset val="204"/>
        <scheme val="minor"/>
      </rPr>
      <t> = сумма строк 1.1 + 1.2 + 1.3 (проверьте по формуле).</t>
    </r>
  </si>
  <si>
    <r>
      <t>В строке 2 «Персонал»</t>
    </r>
    <r>
      <rPr>
        <sz val="11"/>
        <color rgb="FF0F1115"/>
        <rFont val="Calibri"/>
        <family val="2"/>
        <charset val="204"/>
        <scheme val="minor"/>
      </rPr>
      <t> для каждого этапа указана доля сотрудника (0,2; 0,5; 1 и т.п.).</t>
    </r>
  </si>
  <si>
    <r>
      <t>Итоговые цифры из карты перенесены в лист «Сводка_Потерь»:</t>
    </r>
    <r>
      <rPr>
        <sz val="11"/>
        <color rgb="FF0F1115"/>
        <rFont val="Calibri"/>
        <family val="2"/>
        <charset val="204"/>
        <scheme val="minor"/>
      </rPr>
      <t> в столбец «Минуты» стоят значения ВПП, обработки, ожиданий, перемещений (без расхождений).</t>
    </r>
  </si>
  <si>
    <r>
      <t>В листе «Сводка_Потерь»</t>
    </r>
    <r>
      <rPr>
        <sz val="11"/>
        <color rgb="FF0F1115"/>
        <rFont val="Calibri"/>
        <family val="2"/>
        <charset val="204"/>
        <scheme val="minor"/>
      </rPr>
      <t> сумма категорий равна ВПП (строка «Итого»).</t>
    </r>
  </si>
  <si>
    <r>
      <t>В листе «Влияние потерь»</t>
    </r>
    <r>
      <rPr>
        <sz val="11"/>
        <color rgb="FF0F1115"/>
        <rFont val="Calibri"/>
        <family val="2"/>
        <charset val="204"/>
        <scheme val="minor"/>
      </rPr>
      <t> заполнены как минимум 5 проблем (из Спагетти и карты), с указанием времени и влияния на выработку.</t>
    </r>
  </si>
  <si>
    <r>
      <t>Проблемы сформулированы фактами</t>
    </r>
    <r>
      <rPr>
        <sz val="11"/>
        <color rgb="FF0F1115"/>
        <rFont val="Calibri"/>
        <family val="2"/>
        <charset val="204"/>
        <scheme val="minor"/>
      </rPr>
      <t>, а не оценочно (например, не «диспетчер плохо работает», а «диспетчер ходит к принтеру 3 раза за заявку, это занимает 3 минуты»).</t>
    </r>
  </si>
  <si>
    <r>
      <t>Вы понимаете, как данные карты будут использованы на следующем шаге</t>
    </r>
    <r>
      <rPr>
        <sz val="11"/>
        <color rgb="FF0F1115"/>
        <rFont val="Calibri"/>
        <family val="2"/>
        <charset val="204"/>
        <scheme val="minor"/>
      </rPr>
      <t> (Шаг 09 – анализ корневых причин).</t>
    </r>
  </si>
  <si>
    <t>Сюда вы занесете свои данные по диагностируемому процессу</t>
  </si>
  <si>
    <t xml:space="preserve">  - проблемы</t>
  </si>
  <si>
    <t xml:space="preserve">  -проблемы</t>
  </si>
  <si>
    <t>Он пошёл к шкафу (1 минута — это перемещение).</t>
  </si>
  <si>
    <t>Он взял и заполнил журнал (3 минуты — это время цикла/обработка).</t>
  </si>
  <si>
    <r>
      <rPr>
        <b/>
        <sz val="14"/>
        <color rgb="FF0F1115"/>
        <rFont val="Segoe UI"/>
        <family val="2"/>
        <charset val="204"/>
      </rPr>
      <t>Время цикла </t>
    </r>
    <r>
      <rPr>
        <sz val="14"/>
        <color rgb="FF0F1115"/>
        <rFont val="Segoe UI"/>
        <family val="2"/>
        <charset val="204"/>
      </rPr>
      <t>— это то, что он делает руками/головой (регистрирует заявку, заполняет журнал, чинит трубу).</t>
    </r>
  </si>
  <si>
    <r>
      <rPr>
        <b/>
        <sz val="14"/>
        <color rgb="FF0F1115"/>
        <rFont val="Segoe UI"/>
        <family val="2"/>
        <charset val="204"/>
      </rPr>
      <t>Время перемещения </t>
    </r>
    <r>
      <rPr>
        <sz val="14"/>
        <color rgb="FF0F1115"/>
        <rFont val="Segoe UI"/>
        <family val="2"/>
        <charset val="204"/>
      </rPr>
      <t>— это то, что он тратит на ходьбу/дорогу между точками.</t>
    </r>
  </si>
  <si>
    <t>Пояснения</t>
  </si>
  <si>
    <t>Главный показатель эффективности. Общее время от запуска до завершения, включающее все виды потерь.</t>
  </si>
  <si>
    <t>Главный резерв для сокращений. Обычно составляет 80–95 % всего ВПП. Уберите ожидания — процесс ускорится кратно.</t>
  </si>
  <si>
    <t>Вариант расчёта: ВПП – Время обработки – Время транспортировки.</t>
  </si>
  <si>
    <t>Каждая переделка увеличивает ВПП (потому что процесс запускается заново) и раздражает клиента.</t>
  </si>
  <si>
    <r>
      <rPr>
        <b/>
        <i/>
        <sz val="11"/>
        <color rgb="FF1F1F1F"/>
        <rFont val="Calibri"/>
        <family val="2"/>
        <charset val="204"/>
      </rPr>
      <t>Главное:</t>
    </r>
    <r>
      <rPr>
        <b/>
        <i/>
        <sz val="12"/>
        <color rgb="FF0F1115"/>
        <rFont val="Calibri"/>
        <family val="2"/>
        <charset val="204"/>
        <scheme val="minor"/>
      </rPr>
      <t> </t>
    </r>
    <r>
      <rPr>
        <i/>
        <sz val="12"/>
        <color rgb="FF0F1115"/>
        <rFont val="Calibri"/>
        <family val="2"/>
        <charset val="204"/>
        <scheme val="minor"/>
      </rPr>
      <t>не придумывайте цифры – берите их только из ваших наблюдений (хронометраж, Спагетти, опросы).</t>
    </r>
  </si>
  <si>
    <r>
      <t>1. Откройте пример «</t>
    </r>
    <r>
      <rPr>
        <b/>
        <sz val="12"/>
        <color rgb="FF0F1115"/>
        <rFont val="Calibri"/>
        <family val="2"/>
        <charset val="204"/>
        <scheme val="minor"/>
      </rPr>
      <t>Карта_текущего_состояния_Пример</t>
    </r>
    <r>
      <rPr>
        <sz val="12"/>
        <color rgb="FF0F1115"/>
        <rFont val="Calibri"/>
        <family val="2"/>
        <charset val="204"/>
        <scheme val="minor"/>
      </rPr>
      <t>». Он показывает заполненную карту для процесса «Аварийная заявка».</t>
    </r>
    <r>
      <rPr>
        <sz val="12"/>
        <color rgb="FF0F1115"/>
        <rFont val="Calibri"/>
        <family val="2"/>
        <charset val="204"/>
        <scheme val="minor"/>
      </rPr>
      <t xml:space="preserve"> При заполнении вашей карты ориентируйтесь на лист "Карта_Инструкция".</t>
    </r>
  </si>
  <si>
    <t xml:space="preserve">2. Для вас подготовлен "Бланк_карты (пустой)- это ваш чистый шаблон. </t>
  </si>
  <si>
    <t>В начало</t>
  </si>
  <si>
    <t>Перейти к "Содержанию"</t>
  </si>
  <si>
    <t xml:space="preserve">Содержание. </t>
  </si>
  <si>
    <t>Шаг 08. Карта текущего состояния</t>
  </si>
  <si>
    <t>Приложение Б9.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</si>
</sst>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"/>
    <numFmt numFmtId="166" formatCode="0.0"/>
  </numFmts>
  <fonts count="8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2"/>
      <color theme="10"/>
      <name val="Calibri"/>
      <family val="2"/>
      <scheme val="minor"/>
    </font>
    <font>
      <b/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F1115"/>
      <name val="Segoe UI"/>
      <family val="2"/>
      <charset val="204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color rgb="FF0F1115"/>
      <name val="Segoe UI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b/>
      <sz val="12"/>
      <color rgb="FF0F1115"/>
      <name val="Segoe UI"/>
      <family val="2"/>
      <charset val="204"/>
    </font>
    <font>
      <b/>
      <sz val="16"/>
      <color rgb="FF0F1115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rgb="FF0F1115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B0F0"/>
      <name val="Times New Roman"/>
      <family val="1"/>
      <charset val="204"/>
    </font>
    <font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6"/>
      <color theme="0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4"/>
      <name val="Arial"/>
      <family val="2"/>
      <charset val="204"/>
    </font>
    <font>
      <i/>
      <sz val="12"/>
      <color rgb="FF7030A0"/>
      <name val="Arial"/>
      <family val="2"/>
      <charset val="204"/>
    </font>
    <font>
      <sz val="14"/>
      <color rgb="FF0F1115"/>
      <name val="Calibri"/>
      <family val="2"/>
      <charset val="204"/>
      <scheme val="minor"/>
    </font>
    <font>
      <i/>
      <sz val="14"/>
      <color rgb="FF7030A0"/>
      <name val="Arial"/>
      <family val="2"/>
      <charset val="204"/>
    </font>
    <font>
      <sz val="14"/>
      <color rgb="FF0F1115"/>
      <name val="Segoe UI"/>
      <family val="2"/>
      <charset val="204"/>
    </font>
    <font>
      <i/>
      <sz val="14"/>
      <color rgb="FFFF0000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4"/>
      <name val="Segoe UI"/>
      <family val="2"/>
      <charset val="204"/>
    </font>
    <font>
      <sz val="10"/>
      <color theme="1"/>
      <name val="Arial"/>
      <family val="2"/>
      <charset val="204"/>
    </font>
    <font>
      <b/>
      <sz val="16"/>
      <name val="Arial"/>
      <family val="2"/>
      <charset val="204"/>
    </font>
    <font>
      <sz val="14"/>
      <color rgb="FF0F1115"/>
      <name val="Calibri"/>
      <family val="2"/>
      <scheme val="minor"/>
    </font>
    <font>
      <b/>
      <sz val="18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i/>
      <sz val="14"/>
      <color rgb="FF0070C0"/>
      <name val="Arial"/>
      <family val="2"/>
      <charset val="204"/>
    </font>
    <font>
      <b/>
      <i/>
      <sz val="12"/>
      <color rgb="FF0070C0"/>
      <name val="Arial"/>
      <family val="2"/>
      <charset val="204"/>
    </font>
    <font>
      <sz val="8"/>
      <color rgb="FF0F1115"/>
      <name val="Segoe UI"/>
      <family val="2"/>
      <charset val="204"/>
    </font>
    <font>
      <b/>
      <sz val="10"/>
      <color rgb="FF0F1115"/>
      <name val="Calibri"/>
      <family val="2"/>
      <charset val="204"/>
      <scheme val="minor"/>
    </font>
    <font>
      <b/>
      <sz val="12"/>
      <color rgb="FF1F1F1F"/>
      <name val="Calibri"/>
      <family val="2"/>
      <charset val="204"/>
    </font>
    <font>
      <sz val="11"/>
      <color rgb="FF0F1115"/>
      <name val="Calibri"/>
      <family val="2"/>
      <charset val="204"/>
      <scheme val="minor"/>
    </font>
    <font>
      <sz val="12"/>
      <color rgb="FF0F1115"/>
      <name val="Calibri"/>
      <family val="2"/>
      <charset val="204"/>
      <scheme val="minor"/>
    </font>
    <font>
      <sz val="12"/>
      <color rgb="FF0F1115"/>
      <name val="Calibri"/>
      <family val="2"/>
      <charset val="204"/>
      <scheme val="minor"/>
    </font>
    <font>
      <b/>
      <sz val="12"/>
      <color rgb="FF0F1115"/>
      <name val="Calibri"/>
      <family val="2"/>
      <charset val="204"/>
      <scheme val="minor"/>
    </font>
    <font>
      <u/>
      <sz val="14"/>
      <color theme="1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b/>
      <sz val="8"/>
      <color theme="0" tint="-0.249977111117893"/>
      <name val="Calibri"/>
      <family val="2"/>
      <scheme val="minor"/>
    </font>
    <font>
      <i/>
      <sz val="8"/>
      <color rgb="FF0F1115"/>
      <name val="Segoe UI"/>
      <family val="2"/>
      <charset val="204"/>
    </font>
    <font>
      <sz val="11"/>
      <color rgb="FF0F1115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2060"/>
      <name val="Calibri"/>
      <family val="2"/>
      <scheme val="minor"/>
    </font>
    <font>
      <b/>
      <sz val="11"/>
      <color rgb="FFFFFFFF"/>
      <name val="Calibri"/>
      <family val="2"/>
      <charset val="204"/>
    </font>
    <font>
      <b/>
      <sz val="15"/>
      <name val="Calibri"/>
      <family val="2"/>
    </font>
    <font>
      <i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i/>
      <sz val="11"/>
      <color rgb="FF000000"/>
      <name val="Calibri"/>
      <family val="2"/>
      <charset val="204"/>
    </font>
    <font>
      <b/>
      <sz val="16"/>
      <color rgb="FF0F1115"/>
      <name val="Segoe UI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0F1115"/>
      <name val="Calibri"/>
      <family val="2"/>
      <charset val="204"/>
      <scheme val="minor"/>
    </font>
    <font>
      <i/>
      <sz val="11"/>
      <color rgb="FF1F1F1F"/>
      <name val="Calibri"/>
      <family val="2"/>
      <charset val="204"/>
    </font>
    <font>
      <b/>
      <i/>
      <sz val="11"/>
      <color rgb="FF1F1F1F"/>
      <name val="Calibri"/>
      <family val="2"/>
      <charset val="204"/>
    </font>
    <font>
      <b/>
      <i/>
      <sz val="12"/>
      <color rgb="FF0F1115"/>
      <name val="Calibri"/>
      <family val="2"/>
      <charset val="204"/>
      <scheme val="minor"/>
    </font>
    <font>
      <i/>
      <sz val="12"/>
      <color rgb="FF0F1115"/>
      <name val="Calibri"/>
      <family val="2"/>
      <charset val="204"/>
      <scheme val="minor"/>
    </font>
    <font>
      <b/>
      <sz val="16"/>
      <name val="Calibri"/>
      <family val="2"/>
    </font>
    <font>
      <b/>
      <sz val="14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254E7A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3FFCD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8F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rgb="FFD9E2EA"/>
      </left>
      <right/>
      <top/>
      <bottom/>
      <diagonal/>
    </border>
    <border>
      <left/>
      <right style="thin">
        <color rgb="FFD9E2EA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/>
      <diagonal/>
    </border>
    <border>
      <left style="thin">
        <color theme="0" tint="-0.499984740745262"/>
      </left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4">
    <xf numFmtId="0" fontId="0" fillId="0" borderId="0"/>
    <xf numFmtId="0" fontId="4" fillId="0" borderId="0"/>
    <xf numFmtId="0" fontId="20" fillId="0" borderId="0"/>
    <xf numFmtId="0" fontId="24" fillId="0" borderId="0"/>
  </cellStyleXfs>
  <cellXfs count="537">
    <xf numFmtId="0" fontId="0" fillId="0" borderId="0" xfId="0"/>
    <xf numFmtId="9" fontId="0" fillId="0" borderId="0" xfId="0" applyNumberFormat="1"/>
    <xf numFmtId="0" fontId="7" fillId="0" borderId="0" xfId="0" applyFont="1"/>
    <xf numFmtId="0" fontId="8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5" xfId="0" applyBorder="1"/>
    <xf numFmtId="0" fontId="10" fillId="3" borderId="0" xfId="0" applyFont="1" applyFill="1" applyAlignment="1">
      <alignment horizontal="center" vertical="center"/>
    </xf>
    <xf numFmtId="0" fontId="14" fillId="4" borderId="15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/>
    <xf numFmtId="0" fontId="22" fillId="7" borderId="0" xfId="0" applyFont="1" applyFill="1" applyAlignment="1">
      <alignment horizontal="center" vertical="center"/>
    </xf>
    <xf numFmtId="0" fontId="0" fillId="0" borderId="0" xfId="0" applyAlignment="1">
      <alignment horizontal="left" vertical="top"/>
    </xf>
    <xf numFmtId="0" fontId="22" fillId="8" borderId="0" xfId="0" applyFont="1" applyFill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/>
    </xf>
    <xf numFmtId="0" fontId="14" fillId="4" borderId="30" xfId="0" applyFont="1" applyFill="1" applyBorder="1" applyAlignment="1">
      <alignment horizontal="center"/>
    </xf>
    <xf numFmtId="10" fontId="14" fillId="0" borderId="32" xfId="0" applyNumberFormat="1" applyFont="1" applyBorder="1" applyAlignment="1">
      <alignment horizontal="center"/>
    </xf>
    <xf numFmtId="0" fontId="14" fillId="4" borderId="33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center" vertical="center" textRotation="90"/>
    </xf>
    <xf numFmtId="0" fontId="21" fillId="3" borderId="24" xfId="0" applyFont="1" applyFill="1" applyBorder="1" applyAlignment="1">
      <alignment horizontal="center" vertical="center" textRotation="90"/>
    </xf>
    <xf numFmtId="0" fontId="21" fillId="3" borderId="0" xfId="0" applyFont="1" applyFill="1" applyAlignment="1">
      <alignment horizontal="center" vertical="center" textRotation="90"/>
    </xf>
    <xf numFmtId="0" fontId="21" fillId="3" borderId="23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6" fillId="3" borderId="17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" vertical="center" textRotation="90"/>
    </xf>
    <xf numFmtId="0" fontId="10" fillId="3" borderId="24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9" fillId="0" borderId="0" xfId="0" applyFont="1"/>
    <xf numFmtId="0" fontId="2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8" fillId="10" borderId="1" xfId="0" applyFont="1" applyFill="1" applyBorder="1" applyAlignment="1">
      <alignment horizontal="center" vertical="center" wrapText="1"/>
    </xf>
    <xf numFmtId="0" fontId="29" fillId="3" borderId="0" xfId="2" applyFont="1" applyFill="1" applyBorder="1" applyAlignment="1">
      <alignment horizontal="left" vertical="center"/>
    </xf>
    <xf numFmtId="0" fontId="0" fillId="0" borderId="0" xfId="0" applyBorder="1"/>
    <xf numFmtId="0" fontId="0" fillId="0" borderId="19" xfId="0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5" fillId="0" borderId="13" xfId="0" applyFont="1" applyFill="1" applyBorder="1"/>
    <xf numFmtId="0" fontId="16" fillId="0" borderId="13" xfId="0" applyFont="1" applyFill="1" applyBorder="1"/>
    <xf numFmtId="0" fontId="14" fillId="0" borderId="2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0" fillId="0" borderId="0" xfId="0" applyFill="1"/>
    <xf numFmtId="0" fontId="17" fillId="0" borderId="13" xfId="0" applyFont="1" applyFill="1" applyBorder="1"/>
    <xf numFmtId="0" fontId="14" fillId="0" borderId="39" xfId="0" applyFont="1" applyBorder="1" applyAlignment="1">
      <alignment horizontal="center"/>
    </xf>
    <xf numFmtId="0" fontId="15" fillId="0" borderId="39" xfId="0" applyFont="1" applyBorder="1"/>
    <xf numFmtId="0" fontId="14" fillId="0" borderId="40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9" fontId="14" fillId="0" borderId="30" xfId="0" applyNumberFormat="1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30" fillId="6" borderId="0" xfId="0" applyFont="1" applyFill="1" applyBorder="1" applyAlignment="1">
      <alignment horizontal="left" vertical="center" wrapText="1" indent="1"/>
    </xf>
    <xf numFmtId="10" fontId="14" fillId="0" borderId="42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1" fillId="0" borderId="0" xfId="0" applyFont="1"/>
    <xf numFmtId="0" fontId="14" fillId="11" borderId="1" xfId="0" applyFont="1" applyFill="1" applyBorder="1" applyAlignment="1">
      <alignment horizontal="center"/>
    </xf>
    <xf numFmtId="0" fontId="16" fillId="4" borderId="43" xfId="0" applyFont="1" applyFill="1" applyBorder="1"/>
    <xf numFmtId="16" fontId="16" fillId="0" borderId="38" xfId="0" applyNumberFormat="1" applyFont="1" applyFill="1" applyBorder="1"/>
    <xf numFmtId="16" fontId="16" fillId="0" borderId="44" xfId="0" applyNumberFormat="1" applyFont="1" applyBorder="1"/>
    <xf numFmtId="0" fontId="21" fillId="3" borderId="49" xfId="0" applyFont="1" applyFill="1" applyBorder="1" applyAlignment="1">
      <alignment horizontal="center" vertical="center" wrapText="1"/>
    </xf>
    <xf numFmtId="0" fontId="25" fillId="3" borderId="36" xfId="0" applyFont="1" applyFill="1" applyBorder="1" applyAlignment="1">
      <alignment horizontal="center" vertical="center" wrapText="1"/>
    </xf>
    <xf numFmtId="0" fontId="18" fillId="9" borderId="36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/>
    </xf>
    <xf numFmtId="0" fontId="14" fillId="0" borderId="45" xfId="0" applyFont="1" applyBorder="1" applyAlignment="1">
      <alignment horizontal="center"/>
    </xf>
    <xf numFmtId="0" fontId="16" fillId="4" borderId="50" xfId="0" applyFont="1" applyFill="1" applyBorder="1" applyAlignment="1">
      <alignment horizontal="center"/>
    </xf>
    <xf numFmtId="0" fontId="16" fillId="0" borderId="31" xfId="0" applyFont="1" applyFill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6" fillId="11" borderId="48" xfId="0" applyFont="1" applyFill="1" applyBorder="1" applyAlignment="1">
      <alignment horizontal="center"/>
    </xf>
    <xf numFmtId="0" fontId="14" fillId="11" borderId="52" xfId="0" applyFont="1" applyFill="1" applyBorder="1" applyAlignment="1">
      <alignment horizontal="center"/>
    </xf>
    <xf numFmtId="0" fontId="15" fillId="11" borderId="52" xfId="0" applyFont="1" applyFill="1" applyBorder="1"/>
    <xf numFmtId="0" fontId="14" fillId="11" borderId="53" xfId="0" applyFont="1" applyFill="1" applyBorder="1" applyAlignment="1">
      <alignment horizontal="center"/>
    </xf>
    <xf numFmtId="9" fontId="14" fillId="0" borderId="3" xfId="0" applyNumberFormat="1" applyFont="1" applyBorder="1" applyAlignment="1">
      <alignment horizontal="center"/>
    </xf>
    <xf numFmtId="0" fontId="15" fillId="0" borderId="3" xfId="0" applyFont="1" applyBorder="1"/>
    <xf numFmtId="0" fontId="14" fillId="0" borderId="3" xfId="0" applyFont="1" applyBorder="1" applyAlignment="1">
      <alignment horizontal="center"/>
    </xf>
    <xf numFmtId="9" fontId="14" fillId="0" borderId="55" xfId="0" applyNumberFormat="1" applyFont="1" applyBorder="1" applyAlignment="1">
      <alignment horizontal="center"/>
    </xf>
    <xf numFmtId="0" fontId="15" fillId="0" borderId="55" xfId="0" applyFont="1" applyBorder="1"/>
    <xf numFmtId="10" fontId="14" fillId="0" borderId="55" xfId="0" applyNumberFormat="1" applyFont="1" applyBorder="1"/>
    <xf numFmtId="9" fontId="14" fillId="0" borderId="56" xfId="0" applyNumberFormat="1" applyFont="1" applyBorder="1" applyAlignment="1">
      <alignment horizontal="center"/>
    </xf>
    <xf numFmtId="9" fontId="14" fillId="0" borderId="58" xfId="0" applyNumberFormat="1" applyFont="1" applyBorder="1" applyAlignment="1">
      <alignment horizontal="center"/>
    </xf>
    <xf numFmtId="0" fontId="14" fillId="0" borderId="58" xfId="0" applyFont="1" applyBorder="1" applyAlignment="1">
      <alignment horizontal="center"/>
    </xf>
    <xf numFmtId="9" fontId="14" fillId="0" borderId="60" xfId="0" applyNumberFormat="1" applyFont="1" applyBorder="1" applyAlignment="1">
      <alignment horizontal="center"/>
    </xf>
    <xf numFmtId="0" fontId="15" fillId="0" borderId="60" xfId="0" applyFont="1" applyBorder="1"/>
    <xf numFmtId="9" fontId="14" fillId="0" borderId="61" xfId="0" applyNumberFormat="1" applyFont="1" applyBorder="1" applyAlignment="1">
      <alignment horizontal="center"/>
    </xf>
    <xf numFmtId="0" fontId="16" fillId="0" borderId="34" xfId="0" applyFont="1" applyBorder="1" applyAlignment="1">
      <alignment horizontal="left"/>
    </xf>
    <xf numFmtId="0" fontId="16" fillId="0" borderId="35" xfId="0" applyFont="1" applyBorder="1" applyAlignment="1">
      <alignment horizontal="left"/>
    </xf>
    <xf numFmtId="16" fontId="16" fillId="0" borderId="35" xfId="0" applyNumberFormat="1" applyFont="1" applyBorder="1"/>
    <xf numFmtId="0" fontId="16" fillId="0" borderId="62" xfId="0" applyFont="1" applyBorder="1" applyAlignment="1">
      <alignment horizontal="left"/>
    </xf>
    <xf numFmtId="0" fontId="16" fillId="0" borderId="6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4" xfId="0" applyFont="1" applyBorder="1" applyAlignment="1">
      <alignment horizontal="center"/>
    </xf>
    <xf numFmtId="0" fontId="32" fillId="0" borderId="4" xfId="0" applyFont="1" applyBorder="1" applyAlignment="1">
      <alignment horizontal="center" wrapText="1"/>
    </xf>
    <xf numFmtId="0" fontId="16" fillId="4" borderId="30" xfId="0" applyFont="1" applyFill="1" applyBorder="1" applyAlignment="1">
      <alignment horizontal="center"/>
    </xf>
    <xf numFmtId="0" fontId="16" fillId="11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3" fillId="0" borderId="66" xfId="0" applyFont="1" applyBorder="1" applyAlignment="1">
      <alignment horizontal="center" vertical="center"/>
    </xf>
    <xf numFmtId="0" fontId="13" fillId="0" borderId="66" xfId="2" applyFont="1" applyBorder="1" applyAlignment="1">
      <alignment horizontal="center" vertical="center" wrapText="1"/>
    </xf>
    <xf numFmtId="0" fontId="13" fillId="3" borderId="66" xfId="2" applyFont="1" applyFill="1" applyBorder="1" applyAlignment="1">
      <alignment horizontal="center" vertical="center" wrapText="1"/>
    </xf>
    <xf numFmtId="9" fontId="13" fillId="3" borderId="66" xfId="2" applyNumberFormat="1" applyFont="1" applyFill="1" applyBorder="1" applyAlignment="1">
      <alignment horizontal="center" vertical="center" wrapText="1"/>
    </xf>
    <xf numFmtId="0" fontId="13" fillId="0" borderId="67" xfId="2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 wrapText="1"/>
    </xf>
    <xf numFmtId="0" fontId="13" fillId="0" borderId="68" xfId="2" applyFont="1" applyBorder="1" applyAlignment="1">
      <alignment horizontal="center" vertical="center" wrapText="1"/>
    </xf>
    <xf numFmtId="0" fontId="13" fillId="0" borderId="69" xfId="2" applyFont="1" applyBorder="1" applyAlignment="1">
      <alignment horizontal="center" vertical="center" wrapText="1"/>
    </xf>
    <xf numFmtId="164" fontId="13" fillId="3" borderId="66" xfId="2" applyNumberFormat="1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8" xfId="0" applyBorder="1" applyAlignment="1">
      <alignment wrapText="1"/>
    </xf>
    <xf numFmtId="0" fontId="0" fillId="0" borderId="70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13" fillId="0" borderId="18" xfId="2" applyFont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22" xfId="0" applyBorder="1"/>
    <xf numFmtId="0" fontId="35" fillId="0" borderId="22" xfId="2" applyFont="1" applyBorder="1" applyAlignment="1">
      <alignment vertical="center" wrapText="1"/>
    </xf>
    <xf numFmtId="0" fontId="0" fillId="0" borderId="68" xfId="0" applyBorder="1"/>
    <xf numFmtId="10" fontId="13" fillId="3" borderId="66" xfId="2" applyNumberFormat="1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/>
    </xf>
    <xf numFmtId="0" fontId="36" fillId="0" borderId="0" xfId="0" applyFont="1"/>
    <xf numFmtId="0" fontId="0" fillId="0" borderId="0" xfId="0" applyAlignment="1">
      <alignment vertical="center"/>
    </xf>
    <xf numFmtId="0" fontId="37" fillId="12" borderId="0" xfId="3" applyFont="1" applyFill="1"/>
    <xf numFmtId="0" fontId="38" fillId="12" borderId="0" xfId="3" applyFont="1" applyFill="1" applyAlignment="1">
      <alignment vertical="center"/>
    </xf>
    <xf numFmtId="0" fontId="37" fillId="0" borderId="0" xfId="3" applyFont="1"/>
    <xf numFmtId="0" fontId="39" fillId="0" borderId="0" xfId="3" applyFont="1" applyAlignment="1">
      <alignment horizontal="center"/>
    </xf>
    <xf numFmtId="0" fontId="40" fillId="0" borderId="2" xfId="3" applyFont="1" applyBorder="1"/>
    <xf numFmtId="0" fontId="40" fillId="0" borderId="0" xfId="3" applyFont="1"/>
    <xf numFmtId="0" fontId="39" fillId="0" borderId="0" xfId="3" applyFont="1"/>
    <xf numFmtId="0" fontId="40" fillId="0" borderId="6" xfId="3" applyFont="1" applyBorder="1"/>
    <xf numFmtId="14" fontId="40" fillId="0" borderId="6" xfId="3" applyNumberFormat="1" applyFont="1" applyBorder="1"/>
    <xf numFmtId="0" fontId="41" fillId="0" borderId="37" xfId="3" applyFont="1" applyBorder="1" applyAlignment="1">
      <alignment horizontal="center" vertical="center" wrapText="1"/>
    </xf>
    <xf numFmtId="0" fontId="41" fillId="0" borderId="1" xfId="3" applyFont="1" applyBorder="1" applyAlignment="1">
      <alignment horizontal="center" vertical="center" wrapText="1"/>
    </xf>
    <xf numFmtId="0" fontId="42" fillId="0" borderId="19" xfId="3" applyFont="1" applyBorder="1" applyAlignment="1">
      <alignment horizontal="center" vertical="center"/>
    </xf>
    <xf numFmtId="0" fontId="42" fillId="0" borderId="71" xfId="3" applyFont="1" applyBorder="1" applyAlignment="1">
      <alignment horizontal="center" vertical="center"/>
    </xf>
    <xf numFmtId="0" fontId="42" fillId="0" borderId="72" xfId="3" applyFont="1" applyBorder="1" applyAlignment="1">
      <alignment horizontal="center" vertical="center"/>
    </xf>
    <xf numFmtId="0" fontId="41" fillId="0" borderId="0" xfId="3" applyFont="1" applyAlignment="1">
      <alignment horizontal="center" vertical="center"/>
    </xf>
    <xf numFmtId="0" fontId="41" fillId="0" borderId="0" xfId="3" applyFont="1" applyAlignment="1">
      <alignment horizontal="center" vertical="center" wrapText="1"/>
    </xf>
    <xf numFmtId="0" fontId="41" fillId="0" borderId="21" xfId="3" applyFont="1" applyBorder="1" applyAlignment="1">
      <alignment horizontal="center" vertical="center" wrapText="1"/>
    </xf>
    <xf numFmtId="0" fontId="41" fillId="0" borderId="22" xfId="3" applyFont="1" applyBorder="1" applyAlignment="1">
      <alignment horizontal="center" vertical="center" wrapText="1"/>
    </xf>
    <xf numFmtId="0" fontId="37" fillId="0" borderId="49" xfId="3" applyFont="1" applyBorder="1"/>
    <xf numFmtId="0" fontId="2" fillId="0" borderId="54" xfId="0" applyFont="1" applyBorder="1" applyAlignment="1">
      <alignment horizontal="center" vertical="center"/>
    </xf>
    <xf numFmtId="49" fontId="44" fillId="0" borderId="56" xfId="3" applyNumberFormat="1" applyFont="1" applyBorder="1" applyAlignment="1">
      <alignment horizontal="center" vertical="center"/>
    </xf>
    <xf numFmtId="0" fontId="45" fillId="6" borderId="55" xfId="0" applyFont="1" applyFill="1" applyBorder="1" applyAlignment="1">
      <alignment horizontal="left" vertical="center" wrapText="1" indent="1"/>
    </xf>
    <xf numFmtId="0" fontId="0" fillId="0" borderId="77" xfId="0" applyBorder="1"/>
    <xf numFmtId="0" fontId="0" fillId="0" borderId="24" xfId="0" applyBorder="1"/>
    <xf numFmtId="0" fontId="2" fillId="0" borderId="57" xfId="0" applyFont="1" applyBorder="1" applyAlignment="1">
      <alignment horizontal="center" vertical="center"/>
    </xf>
    <xf numFmtId="49" fontId="44" fillId="0" borderId="58" xfId="3" applyNumberFormat="1" applyFont="1" applyBorder="1" applyAlignment="1">
      <alignment horizontal="center" vertical="center"/>
    </xf>
    <xf numFmtId="0" fontId="45" fillId="6" borderId="3" xfId="0" applyFont="1" applyFill="1" applyBorder="1" applyAlignment="1">
      <alignment horizontal="left" vertical="center" wrapText="1" indent="1"/>
    </xf>
    <xf numFmtId="0" fontId="0" fillId="0" borderId="79" xfId="0" applyBorder="1"/>
    <xf numFmtId="0" fontId="0" fillId="0" borderId="73" xfId="0" applyBorder="1"/>
    <xf numFmtId="0" fontId="0" fillId="0" borderId="74" xfId="0" applyBorder="1"/>
    <xf numFmtId="0" fontId="0" fillId="0" borderId="75" xfId="0" applyBorder="1"/>
    <xf numFmtId="0" fontId="0" fillId="0" borderId="80" xfId="0" applyBorder="1"/>
    <xf numFmtId="49" fontId="46" fillId="0" borderId="57" xfId="3" applyNumberFormat="1" applyFont="1" applyBorder="1" applyAlignment="1">
      <alignment horizontal="center" vertical="center"/>
    </xf>
    <xf numFmtId="0" fontId="47" fillId="6" borderId="3" xfId="0" applyFont="1" applyFill="1" applyBorder="1" applyAlignment="1">
      <alignment horizontal="left" vertical="center" wrapText="1" indent="1"/>
    </xf>
    <xf numFmtId="0" fontId="0" fillId="0" borderId="81" xfId="0" applyBorder="1"/>
    <xf numFmtId="0" fontId="2" fillId="0" borderId="82" xfId="0" applyFont="1" applyBorder="1" applyAlignment="1">
      <alignment horizontal="center" vertical="center"/>
    </xf>
    <xf numFmtId="0" fontId="50" fillId="0" borderId="3" xfId="0" applyFont="1" applyBorder="1" applyAlignment="1">
      <alignment horizontal="left" vertical="center" wrapText="1"/>
    </xf>
    <xf numFmtId="0" fontId="22" fillId="0" borderId="0" xfId="0" applyFont="1"/>
    <xf numFmtId="0" fontId="51" fillId="0" borderId="83" xfId="3" applyFont="1" applyBorder="1" applyAlignment="1">
      <alignment horizontal="center"/>
    </xf>
    <xf numFmtId="0" fontId="0" fillId="0" borderId="86" xfId="0" applyBorder="1"/>
    <xf numFmtId="0" fontId="0" fillId="0" borderId="37" xfId="0" applyBorder="1" applyAlignment="1">
      <alignment horizontal="center"/>
    </xf>
    <xf numFmtId="0" fontId="23" fillId="0" borderId="89" xfId="0" applyFont="1" applyBorder="1"/>
    <xf numFmtId="0" fontId="23" fillId="0" borderId="7" xfId="0" applyFont="1" applyBorder="1"/>
    <xf numFmtId="0" fontId="19" fillId="6" borderId="0" xfId="0" applyFont="1" applyFill="1" applyAlignment="1">
      <alignment horizontal="right" vertical="center" wrapText="1" indent="1"/>
    </xf>
    <xf numFmtId="0" fontId="0" fillId="6" borderId="0" xfId="0" applyFill="1"/>
    <xf numFmtId="0" fontId="23" fillId="0" borderId="4" xfId="0" applyFont="1" applyBorder="1"/>
    <xf numFmtId="0" fontId="0" fillId="0" borderId="89" xfId="0" applyBorder="1"/>
    <xf numFmtId="0" fontId="0" fillId="0" borderId="90" xfId="0" applyBorder="1"/>
    <xf numFmtId="0" fontId="0" fillId="0" borderId="92" xfId="0" applyBorder="1"/>
    <xf numFmtId="0" fontId="0" fillId="0" borderId="64" xfId="0" applyBorder="1"/>
    <xf numFmtId="0" fontId="0" fillId="0" borderId="93" xfId="0" applyBorder="1"/>
    <xf numFmtId="0" fontId="0" fillId="0" borderId="27" xfId="0" applyBorder="1"/>
    <xf numFmtId="0" fontId="0" fillId="0" borderId="51" xfId="0" applyBorder="1"/>
    <xf numFmtId="0" fontId="42" fillId="0" borderId="21" xfId="3" applyFont="1" applyBorder="1" applyAlignment="1">
      <alignment vertical="top"/>
    </xf>
    <xf numFmtId="0" fontId="37" fillId="0" borderId="22" xfId="3" applyFont="1" applyBorder="1"/>
    <xf numFmtId="0" fontId="40" fillId="0" borderId="22" xfId="3" applyFont="1" applyBorder="1"/>
    <xf numFmtId="0" fontId="23" fillId="0" borderId="0" xfId="0" applyFont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0" fontId="55" fillId="0" borderId="0" xfId="3" applyFont="1" applyAlignment="1">
      <alignment horizontal="center" vertical="center"/>
    </xf>
    <xf numFmtId="0" fontId="43" fillId="0" borderId="97" xfId="3" applyFont="1" applyBorder="1" applyAlignment="1">
      <alignment horizontal="center" vertical="center"/>
    </xf>
    <xf numFmtId="49" fontId="48" fillId="0" borderId="54" xfId="3" applyNumberFormat="1" applyFont="1" applyBorder="1" applyAlignment="1">
      <alignment horizontal="center" vertical="center"/>
    </xf>
    <xf numFmtId="49" fontId="49" fillId="0" borderId="56" xfId="3" applyNumberFormat="1" applyFont="1" applyBorder="1" applyAlignment="1">
      <alignment horizontal="center" vertical="center"/>
    </xf>
    <xf numFmtId="0" fontId="45" fillId="6" borderId="63" xfId="0" applyFont="1" applyFill="1" applyBorder="1" applyAlignment="1">
      <alignment horizontal="left" vertical="center" wrapText="1" indent="1"/>
    </xf>
    <xf numFmtId="0" fontId="45" fillId="6" borderId="97" xfId="0" applyFont="1" applyFill="1" applyBorder="1" applyAlignment="1">
      <alignment horizontal="left" vertical="center" wrapText="1" indent="1"/>
    </xf>
    <xf numFmtId="0" fontId="42" fillId="0" borderId="34" xfId="3" applyFont="1" applyBorder="1" applyAlignment="1">
      <alignment horizontal="center"/>
    </xf>
    <xf numFmtId="0" fontId="42" fillId="0" borderId="76" xfId="3" applyFont="1" applyBorder="1" applyAlignment="1">
      <alignment horizontal="center"/>
    </xf>
    <xf numFmtId="0" fontId="42" fillId="0" borderId="26" xfId="3" applyFont="1" applyBorder="1" applyAlignment="1">
      <alignment horizontal="center"/>
    </xf>
    <xf numFmtId="0" fontId="43" fillId="0" borderId="28" xfId="3" applyFont="1" applyBorder="1" applyAlignment="1">
      <alignment horizontal="center" vertical="center"/>
    </xf>
    <xf numFmtId="49" fontId="48" fillId="0" borderId="57" xfId="3" applyNumberFormat="1" applyFont="1" applyBorder="1" applyAlignment="1">
      <alignment horizontal="center" vertical="center"/>
    </xf>
    <xf numFmtId="49" fontId="49" fillId="0" borderId="58" xfId="3" applyNumberFormat="1" applyFont="1" applyBorder="1" applyAlignment="1">
      <alignment horizontal="center" vertical="center"/>
    </xf>
    <xf numFmtId="0" fontId="45" fillId="6" borderId="4" xfId="0" applyFont="1" applyFill="1" applyBorder="1" applyAlignment="1">
      <alignment horizontal="left" vertical="center" wrapText="1" indent="1"/>
    </xf>
    <xf numFmtId="0" fontId="45" fillId="6" borderId="28" xfId="0" applyFont="1" applyFill="1" applyBorder="1" applyAlignment="1">
      <alignment horizontal="left" vertical="center" wrapText="1" indent="1"/>
    </xf>
    <xf numFmtId="0" fontId="42" fillId="0" borderId="35" xfId="3" applyFont="1" applyBorder="1" applyAlignment="1">
      <alignment horizontal="center"/>
    </xf>
    <xf numFmtId="0" fontId="42" fillId="0" borderId="78" xfId="3" applyFont="1" applyBorder="1" applyAlignment="1">
      <alignment horizontal="center"/>
    </xf>
    <xf numFmtId="0" fontId="42" fillId="0" borderId="65" xfId="3" applyFont="1" applyBorder="1" applyAlignment="1">
      <alignment horizontal="center"/>
    </xf>
    <xf numFmtId="0" fontId="47" fillId="6" borderId="28" xfId="0" applyFont="1" applyFill="1" applyBorder="1" applyAlignment="1">
      <alignment horizontal="left" vertical="center" wrapText="1" indent="1"/>
    </xf>
    <xf numFmtId="49" fontId="43" fillId="0" borderId="89" xfId="3" applyNumberFormat="1" applyFont="1" applyBorder="1" applyAlignment="1">
      <alignment horizontal="center" vertical="center"/>
    </xf>
    <xf numFmtId="0" fontId="50" fillId="0" borderId="4" xfId="0" applyFont="1" applyBorder="1" applyAlignment="1">
      <alignment horizontal="left" vertical="center" wrapText="1"/>
    </xf>
    <xf numFmtId="0" fontId="50" fillId="0" borderId="28" xfId="0" applyFont="1" applyBorder="1" applyAlignment="1">
      <alignment horizontal="left" vertical="center" wrapText="1"/>
    </xf>
    <xf numFmtId="0" fontId="2" fillId="0" borderId="89" xfId="0" applyFont="1" applyBorder="1" applyAlignment="1">
      <alignment horizontal="center" vertical="center"/>
    </xf>
    <xf numFmtId="0" fontId="51" fillId="0" borderId="57" xfId="3" applyFont="1" applyBorder="1" applyAlignment="1">
      <alignment horizontal="center" vertical="center"/>
    </xf>
    <xf numFmtId="0" fontId="51" fillId="0" borderId="58" xfId="3" applyFont="1" applyBorder="1" applyAlignment="1">
      <alignment horizontal="center" vertical="center"/>
    </xf>
    <xf numFmtId="0" fontId="51" fillId="0" borderId="7" xfId="3" applyFont="1" applyBorder="1" applyAlignment="1">
      <alignment horizontal="center"/>
    </xf>
    <xf numFmtId="0" fontId="51" fillId="0" borderId="89" xfId="3" applyFont="1" applyBorder="1" applyAlignment="1">
      <alignment horizontal="center"/>
    </xf>
    <xf numFmtId="0" fontId="51" fillId="0" borderId="59" xfId="3" applyFont="1" applyBorder="1" applyAlignment="1">
      <alignment horizontal="center" vertical="center"/>
    </xf>
    <xf numFmtId="0" fontId="51" fillId="0" borderId="61" xfId="3" applyFont="1" applyBorder="1" applyAlignment="1">
      <alignment horizontal="center" vertical="center"/>
    </xf>
    <xf numFmtId="0" fontId="42" fillId="0" borderId="62" xfId="3" applyFont="1" applyBorder="1" applyAlignment="1">
      <alignment horizontal="center"/>
    </xf>
    <xf numFmtId="0" fontId="42" fillId="0" borderId="98" xfId="3" applyFont="1" applyBorder="1" applyAlignment="1">
      <alignment horizontal="center"/>
    </xf>
    <xf numFmtId="0" fontId="42" fillId="0" borderId="99" xfId="3" applyFont="1" applyBorder="1" applyAlignment="1">
      <alignment horizontal="center"/>
    </xf>
    <xf numFmtId="0" fontId="51" fillId="0" borderId="27" xfId="3" applyFont="1" applyBorder="1" applyAlignment="1">
      <alignment horizontal="center"/>
    </xf>
    <xf numFmtId="1" fontId="52" fillId="0" borderId="1" xfId="3" applyNumberFormat="1" applyFont="1" applyBorder="1" applyAlignment="1">
      <alignment horizontal="center" vertical="center"/>
    </xf>
    <xf numFmtId="49" fontId="46" fillId="0" borderId="54" xfId="3" applyNumberFormat="1" applyFont="1" applyBorder="1" applyAlignment="1">
      <alignment horizontal="center" vertical="center"/>
    </xf>
    <xf numFmtId="0" fontId="0" fillId="0" borderId="100" xfId="0" applyBorder="1"/>
    <xf numFmtId="0" fontId="0" fillId="0" borderId="101" xfId="0" applyBorder="1"/>
    <xf numFmtId="0" fontId="0" fillId="0" borderId="102" xfId="0" applyBorder="1"/>
    <xf numFmtId="49" fontId="56" fillId="0" borderId="54" xfId="3" applyNumberFormat="1" applyFont="1" applyBorder="1" applyAlignment="1">
      <alignment horizontal="center" vertical="center"/>
    </xf>
    <xf numFmtId="49" fontId="57" fillId="0" borderId="56" xfId="3" applyNumberFormat="1" applyFont="1" applyBorder="1" applyAlignment="1">
      <alignment horizontal="center" vertical="center"/>
    </xf>
    <xf numFmtId="49" fontId="56" fillId="0" borderId="57" xfId="3" applyNumberFormat="1" applyFont="1" applyBorder="1" applyAlignment="1">
      <alignment horizontal="center" vertical="center"/>
    </xf>
    <xf numFmtId="49" fontId="57" fillId="0" borderId="58" xfId="3" applyNumberFormat="1" applyFont="1" applyBorder="1" applyAlignment="1">
      <alignment horizontal="center" vertical="center"/>
    </xf>
    <xf numFmtId="165" fontId="14" fillId="0" borderId="3" xfId="0" applyNumberFormat="1" applyFont="1" applyBorder="1" applyAlignment="1">
      <alignment horizontal="center"/>
    </xf>
    <xf numFmtId="165" fontId="15" fillId="0" borderId="3" xfId="0" applyNumberFormat="1" applyFont="1" applyBorder="1"/>
    <xf numFmtId="0" fontId="19" fillId="0" borderId="0" xfId="0" applyFont="1" applyAlignment="1">
      <alignment horizontal="left" vertical="center" wrapText="1" indent="1"/>
    </xf>
    <xf numFmtId="0" fontId="58" fillId="0" borderId="0" xfId="0" applyFont="1" applyAlignment="1">
      <alignment horizontal="left" vertical="center" wrapText="1" indent="2"/>
    </xf>
    <xf numFmtId="0" fontId="18" fillId="0" borderId="0" xfId="0" applyFont="1" applyAlignment="1">
      <alignment horizontal="left"/>
    </xf>
    <xf numFmtId="16" fontId="16" fillId="0" borderId="44" xfId="0" applyNumberFormat="1" applyFont="1" applyFill="1" applyBorder="1"/>
    <xf numFmtId="0" fontId="16" fillId="0" borderId="41" xfId="0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0" fontId="17" fillId="0" borderId="39" xfId="0" applyFont="1" applyFill="1" applyBorder="1"/>
    <xf numFmtId="0" fontId="14" fillId="0" borderId="39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166" fontId="15" fillId="0" borderId="3" xfId="0" applyNumberFormat="1" applyFont="1" applyBorder="1"/>
    <xf numFmtId="0" fontId="8" fillId="0" borderId="0" xfId="0" applyFont="1"/>
    <xf numFmtId="0" fontId="59" fillId="0" borderId="0" xfId="0" applyFont="1" applyAlignment="1">
      <alignment vertical="center" wrapText="1"/>
    </xf>
    <xf numFmtId="0" fontId="61" fillId="0" borderId="0" xfId="0" applyFont="1" applyAlignment="1">
      <alignment vertical="center" wrapText="1"/>
    </xf>
    <xf numFmtId="0" fontId="60" fillId="3" borderId="0" xfId="0" applyFont="1" applyFill="1" applyBorder="1" applyAlignment="1">
      <alignment horizontal="left" vertical="top" wrapText="1"/>
    </xf>
    <xf numFmtId="0" fontId="60" fillId="3" borderId="0" xfId="0" applyFont="1" applyFill="1" applyBorder="1" applyAlignment="1">
      <alignment horizontal="center" vertical="top" wrapText="1"/>
    </xf>
    <xf numFmtId="0" fontId="59" fillId="0" borderId="0" xfId="0" applyFont="1" applyAlignment="1">
      <alignment vertical="top"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indent="1"/>
    </xf>
    <xf numFmtId="0" fontId="0" fillId="0" borderId="105" xfId="0" applyFill="1" applyBorder="1" applyAlignment="1">
      <alignment horizontal="left" indent="1"/>
    </xf>
    <xf numFmtId="0" fontId="0" fillId="0" borderId="105" xfId="0" applyFill="1" applyBorder="1" applyAlignment="1">
      <alignment horizontal="left" wrapText="1" indent="1"/>
    </xf>
    <xf numFmtId="0" fontId="0" fillId="0" borderId="105" xfId="0" applyFill="1" applyBorder="1" applyAlignment="1">
      <alignment horizontal="center" vertical="center" wrapText="1"/>
    </xf>
    <xf numFmtId="0" fontId="23" fillId="0" borderId="0" xfId="0" applyFont="1"/>
    <xf numFmtId="0" fontId="14" fillId="4" borderId="31" xfId="0" applyFont="1" applyFill="1" applyBorder="1" applyAlignment="1">
      <alignment horizontal="center"/>
    </xf>
    <xf numFmtId="0" fontId="14" fillId="4" borderId="41" xfId="0" applyFont="1" applyFill="1" applyBorder="1" applyAlignment="1">
      <alignment horizontal="center"/>
    </xf>
    <xf numFmtId="0" fontId="66" fillId="0" borderId="63" xfId="0" applyFont="1" applyBorder="1" applyAlignment="1">
      <alignment horizontal="center"/>
    </xf>
    <xf numFmtId="9" fontId="66" fillId="0" borderId="55" xfId="0" applyNumberFormat="1" applyFont="1" applyBorder="1" applyAlignment="1">
      <alignment horizontal="center"/>
    </xf>
    <xf numFmtId="0" fontId="67" fillId="0" borderId="55" xfId="0" applyFont="1" applyBorder="1"/>
    <xf numFmtId="10" fontId="66" fillId="0" borderId="55" xfId="0" applyNumberFormat="1" applyFont="1" applyBorder="1"/>
    <xf numFmtId="9" fontId="66" fillId="0" borderId="56" xfId="0" applyNumberFormat="1" applyFont="1" applyBorder="1" applyAlignment="1">
      <alignment horizontal="center"/>
    </xf>
    <xf numFmtId="9" fontId="66" fillId="0" borderId="30" xfId="0" applyNumberFormat="1" applyFont="1" applyBorder="1" applyAlignment="1">
      <alignment horizontal="center"/>
    </xf>
    <xf numFmtId="0" fontId="66" fillId="0" borderId="4" xfId="0" applyFont="1" applyBorder="1" applyAlignment="1">
      <alignment horizontal="center"/>
    </xf>
    <xf numFmtId="9" fontId="66" fillId="0" borderId="3" xfId="0" applyNumberFormat="1" applyFont="1" applyBorder="1" applyAlignment="1">
      <alignment horizontal="center"/>
    </xf>
    <xf numFmtId="0" fontId="67" fillId="0" borderId="3" xfId="0" applyFont="1" applyBorder="1"/>
    <xf numFmtId="9" fontId="66" fillId="0" borderId="58" xfId="0" applyNumberFormat="1" applyFont="1" applyBorder="1" applyAlignment="1">
      <alignment horizontal="center"/>
    </xf>
    <xf numFmtId="10" fontId="66" fillId="0" borderId="42" xfId="0" applyNumberFormat="1" applyFont="1" applyBorder="1" applyAlignment="1">
      <alignment horizontal="center"/>
    </xf>
    <xf numFmtId="0" fontId="68" fillId="0" borderId="4" xfId="0" applyFont="1" applyBorder="1" applyAlignment="1">
      <alignment horizontal="center" wrapText="1"/>
    </xf>
    <xf numFmtId="166" fontId="66" fillId="0" borderId="3" xfId="0" applyNumberFormat="1" applyFont="1" applyBorder="1" applyAlignment="1">
      <alignment horizontal="center"/>
    </xf>
    <xf numFmtId="166" fontId="67" fillId="0" borderId="3" xfId="0" applyNumberFormat="1" applyFont="1" applyBorder="1"/>
    <xf numFmtId="0" fontId="66" fillId="0" borderId="3" xfId="0" applyFont="1" applyBorder="1" applyAlignment="1">
      <alignment horizontal="center"/>
    </xf>
    <xf numFmtId="0" fontId="66" fillId="0" borderId="58" xfId="0" applyFont="1" applyBorder="1" applyAlignment="1">
      <alignment horizontal="center"/>
    </xf>
    <xf numFmtId="0" fontId="66" fillId="0" borderId="18" xfId="0" applyFont="1" applyBorder="1" applyAlignment="1">
      <alignment horizontal="center"/>
    </xf>
    <xf numFmtId="165" fontId="66" fillId="0" borderId="3" xfId="0" applyNumberFormat="1" applyFont="1" applyBorder="1" applyAlignment="1">
      <alignment horizontal="center"/>
    </xf>
    <xf numFmtId="165" fontId="67" fillId="0" borderId="3" xfId="0" applyNumberFormat="1" applyFont="1" applyBorder="1"/>
    <xf numFmtId="0" fontId="66" fillId="0" borderId="64" xfId="0" applyFont="1" applyBorder="1" applyAlignment="1">
      <alignment horizontal="center"/>
    </xf>
    <xf numFmtId="9" fontId="66" fillId="0" borderId="60" xfId="0" applyNumberFormat="1" applyFont="1" applyBorder="1" applyAlignment="1">
      <alignment horizontal="center"/>
    </xf>
    <xf numFmtId="0" fontId="67" fillId="0" borderId="60" xfId="0" applyFont="1" applyBorder="1"/>
    <xf numFmtId="9" fontId="66" fillId="0" borderId="61" xfId="0" applyNumberFormat="1" applyFont="1" applyBorder="1" applyAlignment="1">
      <alignment horizontal="center"/>
    </xf>
    <xf numFmtId="10" fontId="66" fillId="0" borderId="32" xfId="0" applyNumberFormat="1" applyFont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69" fillId="0" borderId="0" xfId="0" applyFont="1" applyAlignment="1">
      <alignment vertical="center" wrapText="1"/>
    </xf>
    <xf numFmtId="0" fontId="61" fillId="6" borderId="13" xfId="0" applyFont="1" applyFill="1" applyBorder="1" applyAlignment="1">
      <alignment horizontal="right" vertical="center" wrapText="1" indent="1"/>
    </xf>
    <xf numFmtId="0" fontId="70" fillId="6" borderId="13" xfId="0" applyFont="1" applyFill="1" applyBorder="1" applyAlignment="1">
      <alignment horizontal="left" vertical="center" wrapText="1" indent="1"/>
    </xf>
    <xf numFmtId="0" fontId="61" fillId="6" borderId="13" xfId="0" applyFont="1" applyFill="1" applyBorder="1" applyAlignment="1">
      <alignment horizontal="left" vertical="center" wrapText="1" indent="1"/>
    </xf>
    <xf numFmtId="0" fontId="0" fillId="0" borderId="0" xfId="0"/>
    <xf numFmtId="0" fontId="72" fillId="3" borderId="0" xfId="0" applyFont="1" applyFill="1" applyAlignment="1"/>
    <xf numFmtId="0" fontId="24" fillId="3" borderId="0" xfId="0" applyFont="1" applyFill="1" applyAlignment="1"/>
    <xf numFmtId="0" fontId="0" fillId="3" borderId="0" xfId="0" applyFill="1"/>
    <xf numFmtId="0" fontId="73" fillId="2" borderId="111" xfId="0" applyFont="1" applyFill="1" applyBorder="1" applyAlignment="1">
      <alignment horizontal="center" vertical="center" wrapText="1"/>
    </xf>
    <xf numFmtId="0" fontId="0" fillId="0" borderId="0" xfId="0"/>
    <xf numFmtId="0" fontId="76" fillId="14" borderId="110" xfId="0" applyFont="1" applyFill="1" applyBorder="1" applyAlignment="1">
      <alignment horizontal="center" vertical="center" wrapText="1"/>
    </xf>
    <xf numFmtId="0" fontId="13" fillId="0" borderId="66" xfId="2" applyFont="1" applyBorder="1" applyAlignment="1">
      <alignment horizontal="left" vertical="center" wrapText="1" indent="1"/>
    </xf>
    <xf numFmtId="0" fontId="13" fillId="0" borderId="68" xfId="2" applyFont="1" applyBorder="1" applyAlignment="1">
      <alignment horizontal="left" vertical="center" wrapText="1" indent="1"/>
    </xf>
    <xf numFmtId="0" fontId="0" fillId="0" borderId="68" xfId="0" applyBorder="1" applyAlignment="1">
      <alignment horizontal="left" vertical="center" wrapText="1" indent="1"/>
    </xf>
    <xf numFmtId="0" fontId="0" fillId="0" borderId="68" xfId="0" applyBorder="1" applyAlignment="1">
      <alignment horizontal="left" wrapText="1" indent="1"/>
    </xf>
    <xf numFmtId="0" fontId="33" fillId="14" borderId="29" xfId="2" applyFont="1" applyFill="1" applyBorder="1" applyAlignment="1">
      <alignment horizontal="center" vertical="center" wrapText="1"/>
    </xf>
    <xf numFmtId="0" fontId="33" fillId="14" borderId="29" xfId="2" applyFont="1" applyFill="1" applyBorder="1" applyAlignment="1">
      <alignment horizontal="left" vertical="center" wrapText="1" indent="1"/>
    </xf>
    <xf numFmtId="0" fontId="33" fillId="14" borderId="51" xfId="2" applyFont="1" applyFill="1" applyBorder="1" applyAlignment="1">
      <alignment horizontal="center" vertical="center" wrapText="1"/>
    </xf>
    <xf numFmtId="0" fontId="76" fillId="14" borderId="119" xfId="0" applyFont="1" applyFill="1" applyBorder="1" applyAlignment="1">
      <alignment horizontal="center" vertical="center" wrapText="1"/>
    </xf>
    <xf numFmtId="0" fontId="76" fillId="14" borderId="118" xfId="0" applyFont="1" applyFill="1" applyBorder="1" applyAlignment="1">
      <alignment horizontal="center" vertical="center" wrapText="1"/>
    </xf>
    <xf numFmtId="0" fontId="76" fillId="14" borderId="120" xfId="0" applyFont="1" applyFill="1" applyBorder="1" applyAlignment="1">
      <alignment horizontal="center" vertical="center" wrapText="1"/>
    </xf>
    <xf numFmtId="0" fontId="76" fillId="14" borderId="121" xfId="0" applyFont="1" applyFill="1" applyBorder="1" applyAlignment="1">
      <alignment horizontal="center" vertical="center" wrapText="1"/>
    </xf>
    <xf numFmtId="0" fontId="3" fillId="0" borderId="123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6" fillId="14" borderId="119" xfId="0" applyFont="1" applyFill="1" applyBorder="1" applyAlignment="1">
      <alignment horizontal="left" vertical="top" wrapText="1" indent="1"/>
    </xf>
    <xf numFmtId="0" fontId="6" fillId="14" borderId="118" xfId="0" applyFont="1" applyFill="1" applyBorder="1" applyAlignment="1">
      <alignment horizontal="left" vertical="top" wrapText="1" indent="1"/>
    </xf>
    <xf numFmtId="0" fontId="3" fillId="0" borderId="123" xfId="0" applyFont="1" applyBorder="1" applyAlignment="1">
      <alignment horizontal="center" vertical="top" wrapText="1"/>
    </xf>
    <xf numFmtId="9" fontId="3" fillId="0" borderId="12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9" fontId="3" fillId="0" borderId="3" xfId="0" applyNumberFormat="1" applyFont="1" applyBorder="1" applyAlignment="1">
      <alignment horizontal="center" vertical="top" wrapText="1"/>
    </xf>
    <xf numFmtId="0" fontId="3" fillId="0" borderId="83" xfId="0" applyFont="1" applyBorder="1" applyAlignment="1">
      <alignment horizontal="center" vertical="top" wrapText="1"/>
    </xf>
    <xf numFmtId="9" fontId="3" fillId="0" borderId="83" xfId="0" applyNumberFormat="1" applyFont="1" applyBorder="1" applyAlignment="1">
      <alignment horizontal="center" vertical="top" wrapText="1"/>
    </xf>
    <xf numFmtId="0" fontId="6" fillId="14" borderId="118" xfId="0" applyFont="1" applyFill="1" applyBorder="1" applyAlignment="1">
      <alignment horizontal="center" vertical="top" wrapText="1"/>
    </xf>
    <xf numFmtId="9" fontId="6" fillId="14" borderId="120" xfId="0" applyNumberFormat="1" applyFont="1" applyFill="1" applyBorder="1" applyAlignment="1">
      <alignment horizontal="center" vertical="top" wrapText="1"/>
    </xf>
    <xf numFmtId="0" fontId="6" fillId="14" borderId="121" xfId="0" applyFont="1" applyFill="1" applyBorder="1" applyAlignment="1">
      <alignment horizontal="left" vertical="top" wrapText="1" indent="1"/>
    </xf>
    <xf numFmtId="0" fontId="6" fillId="0" borderId="123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left" vertical="top" wrapText="1" indent="1"/>
    </xf>
    <xf numFmtId="0" fontId="6" fillId="0" borderId="83" xfId="0" applyFont="1" applyBorder="1" applyAlignment="1">
      <alignment horizontal="left" vertical="top" wrapText="1" indent="1"/>
    </xf>
    <xf numFmtId="0" fontId="71" fillId="0" borderId="123" xfId="0" applyFont="1" applyBorder="1" applyAlignment="1">
      <alignment horizontal="left" vertical="top" wrapText="1" indent="1"/>
    </xf>
    <xf numFmtId="0" fontId="71" fillId="0" borderId="3" xfId="0" applyFont="1" applyBorder="1" applyAlignment="1">
      <alignment horizontal="left" vertical="top" wrapText="1" indent="1"/>
    </xf>
    <xf numFmtId="0" fontId="18" fillId="0" borderId="0" xfId="0" applyFont="1"/>
    <xf numFmtId="0" fontId="81" fillId="4" borderId="123" xfId="0" applyFont="1" applyFill="1" applyBorder="1" applyAlignment="1">
      <alignment horizontal="center" vertical="center" wrapText="1"/>
    </xf>
    <xf numFmtId="0" fontId="82" fillId="6" borderId="3" xfId="0" applyFont="1" applyFill="1" applyBorder="1" applyAlignment="1">
      <alignment horizontal="left" vertical="center" wrapText="1" indent="1"/>
    </xf>
    <xf numFmtId="0" fontId="82" fillId="6" borderId="83" xfId="0" applyFont="1" applyFill="1" applyBorder="1" applyAlignment="1">
      <alignment horizontal="left" vertical="center" wrapText="1" indent="1"/>
    </xf>
    <xf numFmtId="0" fontId="82" fillId="6" borderId="123" xfId="0" applyFont="1" applyFill="1" applyBorder="1" applyAlignment="1">
      <alignment horizontal="left" vertical="center" wrapText="1" indent="1"/>
    </xf>
    <xf numFmtId="0" fontId="18" fillId="6" borderId="3" xfId="0" applyFont="1" applyFill="1" applyBorder="1"/>
    <xf numFmtId="0" fontId="60" fillId="14" borderId="103" xfId="0" applyFont="1" applyFill="1" applyBorder="1" applyAlignment="1">
      <alignment horizontal="left" vertical="top" wrapText="1" indent="1"/>
    </xf>
    <xf numFmtId="0" fontId="60" fillId="14" borderId="13" xfId="0" applyFont="1" applyFill="1" applyBorder="1" applyAlignment="1">
      <alignment horizontal="left" vertical="top" wrapText="1" indent="1"/>
    </xf>
    <xf numFmtId="0" fontId="60" fillId="14" borderId="20" xfId="0" applyFont="1" applyFill="1" applyBorder="1" applyAlignment="1">
      <alignment horizontal="left" vertical="top" wrapText="1" indent="1"/>
    </xf>
    <xf numFmtId="0" fontId="63" fillId="0" borderId="126" xfId="0" applyFont="1" applyBorder="1" applyAlignment="1">
      <alignment horizontal="left" vertical="top" wrapText="1" indent="1"/>
    </xf>
    <xf numFmtId="0" fontId="63" fillId="0" borderId="107" xfId="0" applyFont="1" applyBorder="1" applyAlignment="1">
      <alignment horizontal="left" vertical="top" wrapText="1" indent="1"/>
    </xf>
    <xf numFmtId="0" fontId="63" fillId="0" borderId="130" xfId="0" applyFont="1" applyBorder="1" applyAlignment="1">
      <alignment horizontal="left" vertical="top" wrapText="1" indent="1"/>
    </xf>
    <xf numFmtId="0" fontId="62" fillId="0" borderId="128" xfId="0" applyFont="1" applyBorder="1" applyAlignment="1">
      <alignment horizontal="left" vertical="top" wrapText="1" indent="1"/>
    </xf>
    <xf numFmtId="0" fontId="62" fillId="0" borderId="13" xfId="0" applyFont="1" applyBorder="1" applyAlignment="1">
      <alignment horizontal="left" vertical="top" wrapText="1" indent="1"/>
    </xf>
    <xf numFmtId="0" fontId="62" fillId="0" borderId="39" xfId="0" applyFont="1" applyBorder="1" applyAlignment="1">
      <alignment horizontal="left" vertical="top" wrapText="1" indent="1"/>
    </xf>
    <xf numFmtId="0" fontId="63" fillId="0" borderId="33" xfId="0" applyFont="1" applyBorder="1" applyAlignment="1">
      <alignment horizontal="left" vertical="top" wrapText="1" indent="1"/>
    </xf>
    <xf numFmtId="0" fontId="63" fillId="0" borderId="131" xfId="0" applyFont="1" applyBorder="1" applyAlignment="1">
      <alignment horizontal="left" vertical="top" wrapText="1" indent="1"/>
    </xf>
    <xf numFmtId="0" fontId="62" fillId="0" borderId="131" xfId="0" applyFont="1" applyBorder="1" applyAlignment="1">
      <alignment horizontal="left" vertical="top" wrapText="1" indent="1"/>
    </xf>
    <xf numFmtId="0" fontId="63" fillId="0" borderId="106" xfId="0" applyFont="1" applyBorder="1" applyAlignment="1">
      <alignment horizontal="left" vertical="top" wrapText="1" indent="1"/>
    </xf>
    <xf numFmtId="0" fontId="62" fillId="0" borderId="108" xfId="0" applyFont="1" applyBorder="1" applyAlignment="1">
      <alignment horizontal="left" vertical="top" wrapText="1" indent="1"/>
    </xf>
    <xf numFmtId="0" fontId="63" fillId="0" borderId="134" xfId="0" applyFont="1" applyBorder="1" applyAlignment="1">
      <alignment horizontal="left" vertical="top" wrapText="1" indent="1"/>
    </xf>
    <xf numFmtId="0" fontId="62" fillId="0" borderId="109" xfId="0" applyFont="1" applyBorder="1" applyAlignment="1">
      <alignment horizontal="left" vertical="top" wrapText="1" indent="1"/>
    </xf>
    <xf numFmtId="0" fontId="60" fillId="3" borderId="0" xfId="0" applyFont="1" applyFill="1" applyBorder="1" applyAlignment="1">
      <alignment horizontal="left" vertical="top" wrapText="1" indent="1"/>
    </xf>
    <xf numFmtId="0" fontId="63" fillId="0" borderId="109" xfId="0" applyFont="1" applyBorder="1" applyAlignment="1">
      <alignment horizontal="left" vertical="top" wrapText="1" indent="1"/>
    </xf>
    <xf numFmtId="0" fontId="63" fillId="0" borderId="39" xfId="0" applyFont="1" applyBorder="1" applyAlignment="1">
      <alignment horizontal="left" vertical="top" wrapText="1" indent="1"/>
    </xf>
    <xf numFmtId="0" fontId="62" fillId="0" borderId="126" xfId="0" applyFont="1" applyBorder="1" applyAlignment="1">
      <alignment horizontal="left" vertical="top" wrapText="1" indent="1"/>
    </xf>
    <xf numFmtId="0" fontId="22" fillId="0" borderId="0" xfId="0" applyFont="1" applyFill="1" applyBorder="1" applyAlignment="1">
      <alignment horizontal="left" vertical="top" wrapText="1" indent="1"/>
    </xf>
    <xf numFmtId="0" fontId="18" fillId="0" borderId="0" xfId="0" applyFont="1" applyFill="1" applyAlignment="1">
      <alignment horizontal="left"/>
    </xf>
    <xf numFmtId="0" fontId="62" fillId="0" borderId="33" xfId="0" applyFont="1" applyFill="1" applyBorder="1" applyAlignment="1">
      <alignment horizontal="left" vertical="top" wrapText="1" indent="1"/>
    </xf>
    <xf numFmtId="0" fontId="63" fillId="0" borderId="108" xfId="0" applyFont="1" applyBorder="1" applyAlignment="1">
      <alignment horizontal="left" vertical="top" wrapText="1" indent="1"/>
    </xf>
    <xf numFmtId="0" fontId="4" fillId="0" borderId="0" xfId="1"/>
    <xf numFmtId="0" fontId="71" fillId="15" borderId="13" xfId="0" applyFont="1" applyFill="1" applyBorder="1" applyAlignment="1">
      <alignment horizontal="center" vertical="top" wrapText="1"/>
    </xf>
    <xf numFmtId="0" fontId="71" fillId="15" borderId="13" xfId="0" applyFont="1" applyFill="1" applyBorder="1" applyAlignment="1">
      <alignment horizontal="left" vertical="top" wrapText="1" indent="1"/>
    </xf>
    <xf numFmtId="0" fontId="4" fillId="15" borderId="13" xfId="1" applyFill="1" applyBorder="1" applyAlignment="1">
      <alignment horizontal="left" indent="1"/>
    </xf>
    <xf numFmtId="0" fontId="87" fillId="4" borderId="115" xfId="0" applyFont="1" applyFill="1" applyBorder="1" applyAlignment="1">
      <alignment horizontal="left" vertical="center" wrapText="1" indent="1"/>
    </xf>
    <xf numFmtId="0" fontId="87" fillId="4" borderId="116" xfId="0" applyFont="1" applyFill="1" applyBorder="1" applyAlignment="1">
      <alignment horizontal="left" vertical="center" wrapText="1" indent="1"/>
    </xf>
    <xf numFmtId="0" fontId="87" fillId="4" borderId="117" xfId="0" applyFont="1" applyFill="1" applyBorder="1" applyAlignment="1">
      <alignment horizontal="left" vertical="center" wrapText="1" indent="1"/>
    </xf>
    <xf numFmtId="0" fontId="78" fillId="0" borderId="112" xfId="0" applyFont="1" applyFill="1" applyBorder="1" applyAlignment="1">
      <alignment horizontal="left" vertical="top" wrapText="1" indent="1"/>
    </xf>
    <xf numFmtId="0" fontId="78" fillId="0" borderId="113" xfId="0" applyFont="1" applyFill="1" applyBorder="1" applyAlignment="1">
      <alignment horizontal="left" vertical="top" wrapText="1" indent="1"/>
    </xf>
    <xf numFmtId="0" fontId="78" fillId="0" borderId="114" xfId="0" applyFont="1" applyFill="1" applyBorder="1" applyAlignment="1">
      <alignment horizontal="left" vertical="top" wrapText="1" indent="1"/>
    </xf>
    <xf numFmtId="0" fontId="88" fillId="14" borderId="115" xfId="0" applyFont="1" applyFill="1" applyBorder="1" applyAlignment="1">
      <alignment horizontal="left" vertical="center" wrapText="1" indent="1"/>
    </xf>
    <xf numFmtId="0" fontId="88" fillId="14" borderId="116" xfId="0" applyFont="1" applyFill="1" applyBorder="1" applyAlignment="1">
      <alignment horizontal="left" vertical="center" wrapText="1" indent="1"/>
    </xf>
    <xf numFmtId="0" fontId="88" fillId="14" borderId="117" xfId="0" applyFont="1" applyFill="1" applyBorder="1" applyAlignment="1">
      <alignment horizontal="left" vertical="center" wrapText="1" indent="1"/>
    </xf>
    <xf numFmtId="0" fontId="83" fillId="13" borderId="103" xfId="0" applyFont="1" applyFill="1" applyBorder="1" applyAlignment="1">
      <alignment horizontal="left" vertical="center" wrapText="1"/>
    </xf>
    <xf numFmtId="0" fontId="83" fillId="13" borderId="104" xfId="0" applyFont="1" applyFill="1" applyBorder="1" applyAlignment="1">
      <alignment horizontal="left" vertical="center" wrapText="1"/>
    </xf>
    <xf numFmtId="0" fontId="60" fillId="4" borderId="20" xfId="0" applyFont="1" applyFill="1" applyBorder="1" applyAlignment="1">
      <alignment horizontal="left" vertical="top" wrapText="1" indent="1"/>
    </xf>
    <xf numFmtId="0" fontId="60" fillId="4" borderId="9" xfId="0" applyFont="1" applyFill="1" applyBorder="1" applyAlignment="1">
      <alignment horizontal="left" vertical="top" wrapText="1" indent="1"/>
    </xf>
    <xf numFmtId="0" fontId="60" fillId="14" borderId="125" xfId="0" applyFont="1" applyFill="1" applyBorder="1" applyAlignment="1">
      <alignment horizontal="left" vertical="top" wrapText="1" indent="1"/>
    </xf>
    <xf numFmtId="0" fontId="60" fillId="14" borderId="129" xfId="0" applyFont="1" applyFill="1" applyBorder="1" applyAlignment="1">
      <alignment horizontal="left" vertical="top" wrapText="1" indent="1"/>
    </xf>
    <xf numFmtId="0" fontId="60" fillId="14" borderId="127" xfId="0" applyFont="1" applyFill="1" applyBorder="1" applyAlignment="1">
      <alignment horizontal="left" vertical="top" wrapText="1" indent="1"/>
    </xf>
    <xf numFmtId="0" fontId="60" fillId="14" borderId="133" xfId="0" applyFont="1" applyFill="1" applyBorder="1" applyAlignment="1">
      <alignment horizontal="left" vertical="top" wrapText="1" indent="1"/>
    </xf>
    <xf numFmtId="0" fontId="60" fillId="14" borderId="132" xfId="0" applyFont="1" applyFill="1" applyBorder="1" applyAlignment="1">
      <alignment horizontal="left" vertical="top" wrapText="1" indent="1"/>
    </xf>
    <xf numFmtId="0" fontId="60" fillId="14" borderId="39" xfId="0" applyFont="1" applyFill="1" applyBorder="1" applyAlignment="1">
      <alignment horizontal="left" vertical="top" wrapText="1" indent="1"/>
    </xf>
    <xf numFmtId="0" fontId="60" fillId="14" borderId="131" xfId="0" applyFont="1" applyFill="1" applyBorder="1" applyAlignment="1">
      <alignment horizontal="left" vertical="top" wrapText="1" indent="1"/>
    </xf>
    <xf numFmtId="0" fontId="60" fillId="14" borderId="33" xfId="0" applyFont="1" applyFill="1" applyBorder="1" applyAlignment="1">
      <alignment horizontal="left" vertical="top" wrapText="1" indent="1"/>
    </xf>
    <xf numFmtId="0" fontId="22" fillId="14" borderId="125" xfId="0" applyFont="1" applyFill="1" applyBorder="1" applyAlignment="1">
      <alignment horizontal="left" vertical="top" wrapText="1" indent="1"/>
    </xf>
    <xf numFmtId="0" fontId="22" fillId="14" borderId="132" xfId="0" applyFont="1" applyFill="1" applyBorder="1" applyAlignment="1">
      <alignment horizontal="left" vertical="top" wrapText="1" indent="1"/>
    </xf>
    <xf numFmtId="0" fontId="9" fillId="0" borderId="0" xfId="0" applyFont="1" applyAlignment="1">
      <alignment horizontal="center" wrapText="1"/>
    </xf>
    <xf numFmtId="0" fontId="0" fillId="0" borderId="0" xfId="0"/>
    <xf numFmtId="0" fontId="9" fillId="0" borderId="0" xfId="0" applyFont="1" applyAlignment="1">
      <alignment horizontal="center"/>
    </xf>
    <xf numFmtId="0" fontId="11" fillId="5" borderId="49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1" fillId="5" borderId="51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6" fillId="0" borderId="35" xfId="0" applyFont="1" applyBorder="1" applyAlignment="1">
      <alignment horizontal="left" vertical="center" wrapText="1"/>
    </xf>
    <xf numFmtId="0" fontId="16" fillId="0" borderId="65" xfId="0" applyFont="1" applyBorder="1" applyAlignment="1">
      <alignment horizontal="left" vertical="center" wrapText="1"/>
    </xf>
    <xf numFmtId="0" fontId="16" fillId="4" borderId="16" xfId="0" applyFont="1" applyFill="1" applyBorder="1" applyAlignment="1">
      <alignment horizontal="left" vertical="center" wrapText="1"/>
    </xf>
    <xf numFmtId="0" fontId="16" fillId="4" borderId="46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left"/>
    </xf>
    <xf numFmtId="0" fontId="16" fillId="0" borderId="38" xfId="0" applyFont="1" applyFill="1" applyBorder="1" applyAlignment="1">
      <alignment horizontal="left" vertical="center" wrapText="1"/>
    </xf>
    <xf numFmtId="0" fontId="16" fillId="0" borderId="47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/>
    </xf>
    <xf numFmtId="0" fontId="31" fillId="11" borderId="21" xfId="0" applyFont="1" applyFill="1" applyBorder="1" applyAlignment="1">
      <alignment horizontal="left" vertical="center" wrapText="1" indent="5"/>
    </xf>
    <xf numFmtId="0" fontId="31" fillId="11" borderId="22" xfId="0" applyFont="1" applyFill="1" applyBorder="1" applyAlignment="1">
      <alignment horizontal="left" vertical="center" wrapText="1" indent="5"/>
    </xf>
    <xf numFmtId="0" fontId="31" fillId="11" borderId="49" xfId="0" applyFont="1" applyFill="1" applyBorder="1" applyAlignment="1">
      <alignment horizontal="left" vertical="center" wrapText="1" indent="5"/>
    </xf>
    <xf numFmtId="0" fontId="16" fillId="0" borderId="54" xfId="0" applyFont="1" applyBorder="1" applyAlignment="1">
      <alignment horizontal="left"/>
    </xf>
    <xf numFmtId="0" fontId="16" fillId="0" borderId="56" xfId="0" applyFont="1" applyBorder="1" applyAlignment="1">
      <alignment horizontal="left"/>
    </xf>
    <xf numFmtId="0" fontId="16" fillId="0" borderId="57" xfId="0" applyFont="1" applyBorder="1" applyAlignment="1">
      <alignment horizontal="left"/>
    </xf>
    <xf numFmtId="0" fontId="16" fillId="0" borderId="58" xfId="0" applyFont="1" applyBorder="1" applyAlignment="1">
      <alignment horizontal="left"/>
    </xf>
    <xf numFmtId="0" fontId="12" fillId="5" borderId="19" xfId="0" applyFont="1" applyFill="1" applyBorder="1" applyAlignment="1">
      <alignment horizontal="center"/>
    </xf>
    <xf numFmtId="0" fontId="12" fillId="5" borderId="36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16" fillId="0" borderId="1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11" fillId="0" borderId="105" xfId="0" applyFont="1" applyFill="1" applyBorder="1" applyAlignment="1">
      <alignment horizontal="left" vertical="center" wrapText="1" indent="1"/>
    </xf>
    <xf numFmtId="0" fontId="16" fillId="0" borderId="1" xfId="0" applyFont="1" applyFill="1" applyBorder="1" applyAlignment="1">
      <alignment horizontal="left"/>
    </xf>
    <xf numFmtId="0" fontId="16" fillId="0" borderId="59" xfId="0" applyFont="1" applyBorder="1" applyAlignment="1">
      <alignment horizontal="left"/>
    </xf>
    <xf numFmtId="0" fontId="16" fillId="0" borderId="61" xfId="0" applyFont="1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6" xfId="0" applyBorder="1" applyAlignment="1">
      <alignment horizontal="center"/>
    </xf>
    <xf numFmtId="0" fontId="5" fillId="2" borderId="0" xfId="0" applyFont="1" applyFill="1" applyBorder="1" applyAlignment="1">
      <alignment horizontal="center" vertical="top" wrapText="1"/>
    </xf>
    <xf numFmtId="0" fontId="82" fillId="6" borderId="3" xfId="0" applyFont="1" applyFill="1" applyBorder="1" applyAlignment="1">
      <alignment horizontal="left" vertical="center" wrapText="1" indent="1"/>
    </xf>
    <xf numFmtId="0" fontId="22" fillId="0" borderId="119" xfId="0" applyFont="1" applyFill="1" applyBorder="1" applyAlignment="1">
      <alignment horizontal="left" vertical="center" indent="1"/>
    </xf>
    <xf numFmtId="0" fontId="22" fillId="0" borderId="120" xfId="0" applyFont="1" applyFill="1" applyBorder="1" applyAlignment="1">
      <alignment horizontal="left" vertical="center" indent="1"/>
    </xf>
    <xf numFmtId="0" fontId="22" fillId="0" borderId="121" xfId="0" applyFont="1" applyFill="1" applyBorder="1" applyAlignment="1">
      <alignment horizontal="left" vertical="center" indent="1"/>
    </xf>
    <xf numFmtId="0" fontId="11" fillId="14" borderId="28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119" xfId="0" applyFont="1" applyFill="1" applyBorder="1" applyAlignment="1">
      <alignment horizontal="center" vertical="center" wrapText="1"/>
    </xf>
    <xf numFmtId="0" fontId="11" fillId="14" borderId="120" xfId="0" applyFont="1" applyFill="1" applyBorder="1" applyAlignment="1">
      <alignment horizontal="center" vertical="center" wrapText="1"/>
    </xf>
    <xf numFmtId="0" fontId="11" fillId="14" borderId="121" xfId="0" applyFont="1" applyFill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8" fillId="0" borderId="0" xfId="0" applyFont="1" applyBorder="1" applyAlignment="1">
      <alignment horizontal="center" vertical="center" wrapText="1"/>
    </xf>
    <xf numFmtId="0" fontId="80" fillId="14" borderId="0" xfId="0" applyFont="1" applyFill="1" applyAlignment="1">
      <alignment horizontal="left" vertical="top" indent="1"/>
    </xf>
    <xf numFmtId="0" fontId="80" fillId="14" borderId="24" xfId="0" applyFont="1" applyFill="1" applyBorder="1" applyAlignment="1">
      <alignment horizontal="left" vertical="top" indent="1"/>
    </xf>
    <xf numFmtId="0" fontId="41" fillId="0" borderId="19" xfId="3" applyFont="1" applyBorder="1" applyAlignment="1">
      <alignment horizontal="center" vertical="center" wrapText="1"/>
    </xf>
    <xf numFmtId="0" fontId="41" fillId="0" borderId="37" xfId="3" applyFont="1" applyBorder="1" applyAlignment="1">
      <alignment horizontal="center" vertical="center" wrapText="1"/>
    </xf>
    <xf numFmtId="0" fontId="41" fillId="0" borderId="36" xfId="3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0" borderId="25" xfId="0" applyFont="1" applyBorder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0" fontId="54" fillId="0" borderId="0" xfId="3" applyFont="1" applyAlignment="1">
      <alignment horizontal="center" vertical="center"/>
    </xf>
    <xf numFmtId="0" fontId="54" fillId="0" borderId="27" xfId="3" applyFont="1" applyBorder="1" applyAlignment="1">
      <alignment horizontal="center" vertical="center"/>
    </xf>
    <xf numFmtId="0" fontId="54" fillId="0" borderId="54" xfId="3" applyFont="1" applyBorder="1" applyAlignment="1">
      <alignment horizontal="center" vertical="center"/>
    </xf>
    <xf numFmtId="0" fontId="54" fillId="0" borderId="55" xfId="3" applyFont="1" applyBorder="1" applyAlignment="1">
      <alignment horizontal="center" vertical="center"/>
    </xf>
    <xf numFmtId="0" fontId="54" fillId="0" borderId="56" xfId="3" applyFont="1" applyBorder="1" applyAlignment="1">
      <alignment horizontal="center" vertical="center"/>
    </xf>
    <xf numFmtId="0" fontId="54" fillId="0" borderId="59" xfId="3" applyFont="1" applyBorder="1" applyAlignment="1">
      <alignment horizontal="center" vertical="center"/>
    </xf>
    <xf numFmtId="0" fontId="54" fillId="0" borderId="60" xfId="3" applyFont="1" applyBorder="1" applyAlignment="1">
      <alignment horizontal="center" vertical="center"/>
    </xf>
    <xf numFmtId="0" fontId="54" fillId="0" borderId="61" xfId="3" applyFont="1" applyBorder="1" applyAlignment="1">
      <alignment horizontal="center" vertical="center"/>
    </xf>
    <xf numFmtId="0" fontId="54" fillId="0" borderId="24" xfId="3" applyFont="1" applyBorder="1" applyAlignment="1">
      <alignment horizontal="center" vertical="center"/>
    </xf>
    <xf numFmtId="0" fontId="54" fillId="0" borderId="51" xfId="3" applyFont="1" applyBorder="1" applyAlignment="1">
      <alignment horizontal="center" vertical="center"/>
    </xf>
    <xf numFmtId="0" fontId="41" fillId="0" borderId="94" xfId="3" applyFont="1" applyBorder="1" applyAlignment="1">
      <alignment horizontal="center" vertical="center" wrapText="1"/>
    </xf>
    <xf numFmtId="0" fontId="41" fillId="0" borderId="95" xfId="3" applyFont="1" applyBorder="1" applyAlignment="1">
      <alignment horizontal="center" vertical="center" wrapText="1"/>
    </xf>
    <xf numFmtId="0" fontId="41" fillId="0" borderId="96" xfId="3" applyFont="1" applyBorder="1" applyAlignment="1">
      <alignment horizontal="center" vertical="center" wrapText="1"/>
    </xf>
    <xf numFmtId="0" fontId="40" fillId="0" borderId="22" xfId="3" applyFont="1" applyBorder="1" applyAlignment="1">
      <alignment horizontal="right" wrapText="1"/>
    </xf>
    <xf numFmtId="0" fontId="40" fillId="0" borderId="84" xfId="3" applyFont="1" applyBorder="1" applyAlignment="1">
      <alignment horizontal="right" wrapText="1"/>
    </xf>
    <xf numFmtId="0" fontId="40" fillId="0" borderId="0" xfId="3" applyFont="1" applyAlignment="1">
      <alignment horizontal="right" wrapText="1"/>
    </xf>
    <xf numFmtId="0" fontId="40" fillId="0" borderId="79" xfId="3" applyFont="1" applyBorder="1" applyAlignment="1">
      <alignment horizontal="right" wrapText="1"/>
    </xf>
    <xf numFmtId="0" fontId="40" fillId="0" borderId="27" xfId="3" applyFont="1" applyBorder="1" applyAlignment="1">
      <alignment horizontal="right" wrapText="1"/>
    </xf>
    <xf numFmtId="0" fontId="40" fillId="0" borderId="85" xfId="3" applyFont="1" applyBorder="1" applyAlignment="1">
      <alignment horizontal="right" wrapText="1"/>
    </xf>
    <xf numFmtId="0" fontId="53" fillId="6" borderId="90" xfId="0" applyFont="1" applyFill="1" applyBorder="1" applyAlignment="1">
      <alignment horizontal="left" vertical="center" wrapText="1"/>
    </xf>
    <xf numFmtId="0" fontId="53" fillId="6" borderId="91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8" fillId="12" borderId="0" xfId="3" applyFont="1" applyFill="1" applyAlignment="1">
      <alignment horizontal="center" vertical="center"/>
    </xf>
    <xf numFmtId="0" fontId="39" fillId="0" borderId="0" xfId="3" applyFont="1" applyAlignment="1">
      <alignment horizontal="center"/>
    </xf>
    <xf numFmtId="0" fontId="11" fillId="0" borderId="19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42" fillId="0" borderId="73" xfId="3" applyFont="1" applyBorder="1" applyAlignment="1">
      <alignment horizontal="center" vertical="center" wrapText="1"/>
    </xf>
    <xf numFmtId="0" fontId="42" fillId="0" borderId="74" xfId="3" applyFont="1" applyBorder="1" applyAlignment="1">
      <alignment horizontal="center" vertical="center" wrapText="1"/>
    </xf>
    <xf numFmtId="0" fontId="42" fillId="0" borderId="75" xfId="3" applyFont="1" applyBorder="1" applyAlignment="1">
      <alignment horizontal="center" vertical="center" wrapText="1"/>
    </xf>
    <xf numFmtId="0" fontId="39" fillId="0" borderId="37" xfId="3" applyFont="1" applyBorder="1" applyAlignment="1">
      <alignment horizontal="right" vertical="center"/>
    </xf>
    <xf numFmtId="0" fontId="39" fillId="0" borderId="36" xfId="3" applyFont="1" applyBorder="1" applyAlignment="1">
      <alignment horizontal="right" vertical="center"/>
    </xf>
    <xf numFmtId="0" fontId="8" fillId="0" borderId="8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8" xfId="0" applyFont="1" applyBorder="1" applyAlignment="1">
      <alignment horizontal="center" vertical="center" wrapText="1"/>
    </xf>
    <xf numFmtId="0" fontId="47" fillId="14" borderId="23" xfId="0" applyFont="1" applyFill="1" applyBorder="1" applyAlignment="1">
      <alignment horizontal="left" vertical="center" wrapText="1"/>
    </xf>
    <xf numFmtId="0" fontId="47" fillId="14" borderId="0" xfId="0" applyFont="1" applyFill="1" applyAlignment="1">
      <alignment horizontal="left" vertical="center" wrapText="1"/>
    </xf>
    <xf numFmtId="0" fontId="79" fillId="14" borderId="23" xfId="0" applyFont="1" applyFill="1" applyBorder="1" applyAlignment="1">
      <alignment horizontal="left" vertical="top" wrapText="1"/>
    </xf>
    <xf numFmtId="0" fontId="79" fillId="14" borderId="0" xfId="0" applyFont="1" applyFill="1" applyBorder="1" applyAlignment="1">
      <alignment horizontal="left" vertical="top" wrapText="1"/>
    </xf>
    <xf numFmtId="0" fontId="47" fillId="14" borderId="0" xfId="0" applyFont="1" applyFill="1" applyBorder="1" applyAlignment="1">
      <alignment horizontal="left" vertical="center" wrapText="1"/>
    </xf>
    <xf numFmtId="0" fontId="9" fillId="14" borderId="23" xfId="0" applyFont="1" applyFill="1" applyBorder="1" applyAlignment="1">
      <alignment horizontal="left" vertical="center" wrapText="1"/>
    </xf>
    <xf numFmtId="0" fontId="51" fillId="0" borderId="90" xfId="3" applyFont="1" applyBorder="1" applyAlignment="1">
      <alignment horizontal="left"/>
    </xf>
    <xf numFmtId="0" fontId="51" fillId="0" borderId="91" xfId="3" applyFont="1" applyBorder="1" applyAlignment="1">
      <alignment horizontal="left"/>
    </xf>
    <xf numFmtId="0" fontId="51" fillId="0" borderId="2" xfId="3" applyFont="1" applyBorder="1" applyAlignment="1">
      <alignment horizontal="left"/>
    </xf>
    <xf numFmtId="0" fontId="51" fillId="0" borderId="88" xfId="3" applyFont="1" applyBorder="1" applyAlignment="1">
      <alignment horizontal="left"/>
    </xf>
    <xf numFmtId="0" fontId="51" fillId="0" borderId="90" xfId="3" applyFont="1" applyBorder="1" applyAlignment="1">
      <alignment horizontal="center"/>
    </xf>
    <xf numFmtId="0" fontId="51" fillId="0" borderId="91" xfId="3" applyFont="1" applyBorder="1" applyAlignment="1">
      <alignment horizontal="center"/>
    </xf>
    <xf numFmtId="0" fontId="51" fillId="0" borderId="2" xfId="3" applyFont="1" applyBorder="1" applyAlignment="1">
      <alignment horizontal="center"/>
    </xf>
    <xf numFmtId="0" fontId="51" fillId="0" borderId="88" xfId="3" applyFont="1" applyBorder="1" applyAlignment="1">
      <alignment horizontal="center"/>
    </xf>
    <xf numFmtId="0" fontId="37" fillId="0" borderId="22" xfId="3" applyFont="1" applyBorder="1" applyAlignment="1">
      <alignment horizontal="right" wrapText="1"/>
    </xf>
    <xf numFmtId="0" fontId="37" fillId="0" borderId="84" xfId="3" applyFont="1" applyBorder="1" applyAlignment="1">
      <alignment horizontal="right" wrapText="1"/>
    </xf>
    <xf numFmtId="0" fontId="37" fillId="0" borderId="0" xfId="3" applyFont="1" applyAlignment="1">
      <alignment horizontal="right" wrapText="1"/>
    </xf>
    <xf numFmtId="0" fontId="37" fillId="0" borderId="79" xfId="3" applyFont="1" applyBorder="1" applyAlignment="1">
      <alignment horizontal="right" wrapText="1"/>
    </xf>
    <xf numFmtId="0" fontId="37" fillId="0" borderId="27" xfId="3" applyFont="1" applyBorder="1" applyAlignment="1">
      <alignment horizontal="right" wrapText="1"/>
    </xf>
    <xf numFmtId="0" fontId="37" fillId="0" borderId="85" xfId="3" applyFont="1" applyBorder="1" applyAlignment="1">
      <alignment horizontal="right" wrapText="1"/>
    </xf>
    <xf numFmtId="0" fontId="9" fillId="0" borderId="27" xfId="0" applyFont="1" applyBorder="1" applyAlignment="1">
      <alignment horizontal="center" wrapText="1"/>
    </xf>
    <xf numFmtId="0" fontId="0" fillId="0" borderId="27" xfId="0" applyBorder="1"/>
    <xf numFmtId="0" fontId="66" fillId="0" borderId="54" xfId="0" applyFont="1" applyBorder="1" applyAlignment="1">
      <alignment horizontal="left"/>
    </xf>
    <xf numFmtId="0" fontId="66" fillId="0" borderId="56" xfId="0" applyFont="1" applyBorder="1" applyAlignment="1">
      <alignment horizontal="left"/>
    </xf>
    <xf numFmtId="0" fontId="66" fillId="0" borderId="57" xfId="0" applyFont="1" applyBorder="1" applyAlignment="1">
      <alignment horizontal="left"/>
    </xf>
    <xf numFmtId="0" fontId="66" fillId="0" borderId="58" xfId="0" applyFont="1" applyBorder="1" applyAlignment="1">
      <alignment horizontal="left"/>
    </xf>
    <xf numFmtId="0" fontId="66" fillId="0" borderId="35" xfId="0" applyFont="1" applyBorder="1" applyAlignment="1">
      <alignment horizontal="left" vertical="center" wrapText="1"/>
    </xf>
    <xf numFmtId="0" fontId="66" fillId="0" borderId="65" xfId="0" applyFont="1" applyBorder="1" applyAlignment="1">
      <alignment horizontal="left" vertical="center" wrapText="1"/>
    </xf>
    <xf numFmtId="0" fontId="66" fillId="0" borderId="59" xfId="0" applyFont="1" applyBorder="1" applyAlignment="1">
      <alignment horizontal="left"/>
    </xf>
    <xf numFmtId="0" fontId="66" fillId="0" borderId="61" xfId="0" applyFont="1" applyBorder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/>
    </xf>
    <xf numFmtId="0" fontId="78" fillId="0" borderId="0" xfId="0" applyFont="1" applyFill="1" applyAlignment="1">
      <alignment vertical="top" wrapText="1"/>
    </xf>
    <xf numFmtId="0" fontId="36" fillId="0" borderId="0" xfId="0" applyFont="1" applyFill="1"/>
    <xf numFmtId="0" fontId="74" fillId="4" borderId="20" xfId="0" applyFont="1" applyFill="1" applyBorder="1" applyAlignment="1">
      <alignment horizontal="left" vertical="center" wrapText="1" indent="1"/>
    </xf>
    <xf numFmtId="0" fontId="13" fillId="4" borderId="122" xfId="0" applyFont="1" applyFill="1" applyBorder="1" applyAlignment="1">
      <alignment horizontal="left" indent="1"/>
    </xf>
    <xf numFmtId="0" fontId="13" fillId="4" borderId="9" xfId="0" applyFont="1" applyFill="1" applyBorder="1" applyAlignment="1">
      <alignment horizontal="left" indent="1"/>
    </xf>
    <xf numFmtId="0" fontId="16" fillId="3" borderId="0" xfId="0" applyFont="1" applyFill="1" applyBorder="1" applyAlignment="1">
      <alignment horizontal="left" vertical="center" wrapText="1"/>
    </xf>
    <xf numFmtId="0" fontId="71" fillId="0" borderId="83" xfId="0" applyFont="1" applyBorder="1" applyAlignment="1">
      <alignment horizontal="left" vertical="top" wrapText="1" indent="1"/>
    </xf>
    <xf numFmtId="0" fontId="71" fillId="0" borderId="124" xfId="0" applyFont="1" applyBorder="1" applyAlignment="1">
      <alignment horizontal="left" vertical="top" wrapText="1" indent="1"/>
    </xf>
    <xf numFmtId="0" fontId="77" fillId="4" borderId="119" xfId="0" applyFont="1" applyFill="1" applyBorder="1" applyAlignment="1">
      <alignment horizontal="center" vertical="center"/>
    </xf>
    <xf numFmtId="0" fontId="77" fillId="4" borderId="120" xfId="0" applyFont="1" applyFill="1" applyBorder="1" applyAlignment="1">
      <alignment horizontal="center" vertical="center"/>
    </xf>
    <xf numFmtId="0" fontId="77" fillId="4" borderId="121" xfId="0" applyFont="1" applyFill="1" applyBorder="1" applyAlignment="1">
      <alignment horizontal="center" vertical="center"/>
    </xf>
    <xf numFmtId="0" fontId="74" fillId="4" borderId="0" xfId="0" applyFont="1" applyFill="1" applyAlignment="1">
      <alignment horizontal="left" vertical="center" wrapText="1" indent="1"/>
    </xf>
    <xf numFmtId="0" fontId="13" fillId="4" borderId="0" xfId="0" applyFont="1" applyFill="1" applyAlignment="1">
      <alignment horizontal="left" indent="1"/>
    </xf>
    <xf numFmtId="0" fontId="75" fillId="0" borderId="0" xfId="0" applyFont="1" applyFill="1" applyAlignment="1">
      <alignment horizontal="left" vertical="top" wrapText="1" indent="1"/>
    </xf>
    <xf numFmtId="0" fontId="36" fillId="0" borderId="0" xfId="0" applyFont="1" applyFill="1" applyAlignment="1">
      <alignment horizontal="left" indent="1"/>
    </xf>
  </cellXfs>
  <cellStyles count="4">
    <cellStyle name="Гиперссылка" xfId="1" builtinId="8"/>
    <cellStyle name="Обычный" xfId="0" builtinId="0"/>
    <cellStyle name="Обычный 2" xfId="2" xr:uid="{90C7D098-619B-457C-A212-5378FFA1BF2B}"/>
    <cellStyle name="Обычный 2 2" xfId="3" xr:uid="{A4CD26BE-1125-4244-AA1E-EE8224041A5C}"/>
  </cellStyles>
  <dxfs count="45"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  <dxf>
      <fill>
        <patternFill>
          <bgColor rgb="FFA3FFCD"/>
        </patternFill>
      </fill>
    </dxf>
    <dxf>
      <fill>
        <patternFill>
          <bgColor rgb="FFFFFFBD"/>
        </patternFill>
      </fill>
    </dxf>
    <dxf>
      <fill>
        <patternFill>
          <bgColor rgb="FFE6B8B7"/>
        </patternFill>
      </fill>
    </dxf>
  </dxfs>
  <tableStyles count="0" defaultTableStyle="TableStyleMedium9" defaultPivotStyle="PivotStyleLight16"/>
  <colors>
    <mruColors>
      <color rgb="FFE5F4EA"/>
      <color rgb="FFFFF8F3"/>
      <color rgb="FFE6B8B7"/>
      <color rgb="FFFFFFBD"/>
      <color rgb="FFA3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ru-RU"/>
              <a:t>Структура времени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Сводка_Потерь!$A$4:$A$6</c:f>
              <c:strCache>
                <c:ptCount val="3"/>
                <c:pt idx="0">
                  <c:v>Время цикла обработки (Полезная работа/Значимая+ незначимая)</c:v>
                </c:pt>
                <c:pt idx="1">
                  <c:v>Время ожидания обработки</c:v>
                </c:pt>
                <c:pt idx="2">
                  <c:v>Перемещения</c:v>
                </c:pt>
              </c:strCache>
            </c:strRef>
          </c:cat>
          <c:val>
            <c:numRef>
              <c:f>Сводка_Потерь!$B$4:$B$6</c:f>
              <c:numCache>
                <c:formatCode>General</c:formatCode>
                <c:ptCount val="3"/>
                <c:pt idx="0">
                  <c:v>26</c:v>
                </c:pt>
                <c:pt idx="1">
                  <c:v>51</c:v>
                </c:pt>
                <c:pt idx="2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A8-4FC9-8EDD-F90FF38A8D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9" Type="http://schemas.openxmlformats.org/officeDocument/2006/relationships/customXml" Target="../ink/ink13.xml"/><Relationship Id="rId21" Type="http://schemas.openxmlformats.org/officeDocument/2006/relationships/customXml" Target="../ink/ink9.xml"/><Relationship Id="rId42" Type="http://schemas.openxmlformats.org/officeDocument/2006/relationships/customXml" Target="../ink/ink16.xml"/><Relationship Id="rId68" Type="http://schemas.openxmlformats.org/officeDocument/2006/relationships/customXml" Target="../ink/ink21.xml"/><Relationship Id="rId76" Type="http://schemas.openxmlformats.org/officeDocument/2006/relationships/image" Target="../media/image7.png"/><Relationship Id="rId84" Type="http://schemas.openxmlformats.org/officeDocument/2006/relationships/image" Target="../media/image11.png"/><Relationship Id="rId89" Type="http://schemas.openxmlformats.org/officeDocument/2006/relationships/customXml" Target="../ink/ink32.xml"/><Relationship Id="rId7" Type="http://schemas.openxmlformats.org/officeDocument/2006/relationships/customXml" Target="../ink/ink5.xml"/><Relationship Id="rId71" Type="http://schemas.openxmlformats.org/officeDocument/2006/relationships/customXml" Target="../ink/ink23.xml"/><Relationship Id="rId92" Type="http://schemas.openxmlformats.org/officeDocument/2006/relationships/customXml" Target="../ink/ink34.xml"/><Relationship Id="rId2" Type="http://schemas.openxmlformats.org/officeDocument/2006/relationships/image" Target="../media/image100.png"/><Relationship Id="rId29" Type="http://schemas.openxmlformats.org/officeDocument/2006/relationships/customXml" Target="../ink/ink10.xml"/><Relationship Id="rId11" Type="http://schemas.openxmlformats.org/officeDocument/2006/relationships/image" Target="../media/image3.jpeg"/><Relationship Id="rId37" Type="http://schemas.openxmlformats.org/officeDocument/2006/relationships/customXml" Target="../ink/ink12.xml"/><Relationship Id="rId40" Type="http://schemas.openxmlformats.org/officeDocument/2006/relationships/customXml" Target="../ink/ink14.xml"/><Relationship Id="rId45" Type="http://schemas.openxmlformats.org/officeDocument/2006/relationships/image" Target="../media/image280.png"/><Relationship Id="rId53" Type="http://schemas.openxmlformats.org/officeDocument/2006/relationships/customXml" Target="../ink/ink19.xml"/><Relationship Id="rId74" Type="http://schemas.openxmlformats.org/officeDocument/2006/relationships/image" Target="../media/image6.png"/><Relationship Id="rId79" Type="http://schemas.openxmlformats.org/officeDocument/2006/relationships/customXml" Target="../ink/ink27.xml"/><Relationship Id="rId87" Type="http://schemas.openxmlformats.org/officeDocument/2006/relationships/customXml" Target="../ink/ink31.xml"/><Relationship Id="rId5" Type="http://schemas.openxmlformats.org/officeDocument/2006/relationships/customXml" Target="../ink/ink3.xml"/><Relationship Id="rId82" Type="http://schemas.openxmlformats.org/officeDocument/2006/relationships/image" Target="../media/image10.png"/><Relationship Id="rId90" Type="http://schemas.openxmlformats.org/officeDocument/2006/relationships/image" Target="../media/image14.png"/><Relationship Id="rId19" Type="http://schemas.openxmlformats.org/officeDocument/2006/relationships/image" Target="../media/image160.png"/><Relationship Id="rId4" Type="http://schemas.openxmlformats.org/officeDocument/2006/relationships/image" Target="../media/image2100.png"/><Relationship Id="rId9" Type="http://schemas.openxmlformats.org/officeDocument/2006/relationships/customXml" Target="../ink/ink7.xml"/><Relationship Id="rId30" Type="http://schemas.openxmlformats.org/officeDocument/2006/relationships/image" Target="../media/image220.png"/><Relationship Id="rId69" Type="http://schemas.openxmlformats.org/officeDocument/2006/relationships/customXml" Target="../ink/ink22.xml"/><Relationship Id="rId77" Type="http://schemas.openxmlformats.org/officeDocument/2006/relationships/customXml" Target="../ink/ink26.xml"/><Relationship Id="rId8" Type="http://schemas.openxmlformats.org/officeDocument/2006/relationships/customXml" Target="../ink/ink6.xml"/><Relationship Id="rId51" Type="http://schemas.openxmlformats.org/officeDocument/2006/relationships/image" Target="../media/image310.png"/><Relationship Id="rId72" Type="http://schemas.openxmlformats.org/officeDocument/2006/relationships/image" Target="../media/image5.png"/><Relationship Id="rId80" Type="http://schemas.openxmlformats.org/officeDocument/2006/relationships/image" Target="../media/image9.png"/><Relationship Id="rId85" Type="http://schemas.openxmlformats.org/officeDocument/2006/relationships/customXml" Target="../ink/ink30.xml"/><Relationship Id="rId3" Type="http://schemas.openxmlformats.org/officeDocument/2006/relationships/customXml" Target="../ink/ink2.xml"/><Relationship Id="rId12" Type="http://schemas.openxmlformats.org/officeDocument/2006/relationships/customXml" Target="../ink/ink8.xml"/><Relationship Id="rId38" Type="http://schemas.openxmlformats.org/officeDocument/2006/relationships/image" Target="../media/image260.png"/><Relationship Id="rId46" Type="http://schemas.openxmlformats.org/officeDocument/2006/relationships/customXml" Target="../ink/ink17.xml"/><Relationship Id="rId67" Type="http://schemas.openxmlformats.org/officeDocument/2006/relationships/image" Target="../media/image380.png"/><Relationship Id="rId20" Type="http://schemas.openxmlformats.org/officeDocument/2006/relationships/image" Target="../media/image4.jpeg"/><Relationship Id="rId41" Type="http://schemas.openxmlformats.org/officeDocument/2006/relationships/customXml" Target="../ink/ink15.xml"/><Relationship Id="rId54" Type="http://schemas.openxmlformats.org/officeDocument/2006/relationships/customXml" Target="../ink/ink20.xml"/><Relationship Id="rId70" Type="http://schemas.openxmlformats.org/officeDocument/2006/relationships/image" Target="../media/image4.png"/><Relationship Id="rId75" Type="http://schemas.openxmlformats.org/officeDocument/2006/relationships/customXml" Target="../ink/ink25.xml"/><Relationship Id="rId83" Type="http://schemas.openxmlformats.org/officeDocument/2006/relationships/customXml" Target="../ink/ink29.xml"/><Relationship Id="rId88" Type="http://schemas.openxmlformats.org/officeDocument/2006/relationships/image" Target="../media/image13.png"/><Relationship Id="rId91" Type="http://schemas.openxmlformats.org/officeDocument/2006/relationships/customXml" Target="../ink/ink33.xml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28" Type="http://schemas.openxmlformats.org/officeDocument/2006/relationships/image" Target="../media/image211.png"/><Relationship Id="rId36" Type="http://schemas.openxmlformats.org/officeDocument/2006/relationships/image" Target="../media/image250.png"/><Relationship Id="rId10" Type="http://schemas.openxmlformats.org/officeDocument/2006/relationships/image" Target="../media/image2.jpeg"/><Relationship Id="rId31" Type="http://schemas.openxmlformats.org/officeDocument/2006/relationships/customXml" Target="../ink/ink11.xml"/><Relationship Id="rId52" Type="http://schemas.openxmlformats.org/officeDocument/2006/relationships/customXml" Target="../ink/ink18.xml"/><Relationship Id="rId73" Type="http://schemas.openxmlformats.org/officeDocument/2006/relationships/customXml" Target="../ink/ink24.xml"/><Relationship Id="rId78" Type="http://schemas.openxmlformats.org/officeDocument/2006/relationships/image" Target="../media/image8.png"/><Relationship Id="rId81" Type="http://schemas.openxmlformats.org/officeDocument/2006/relationships/customXml" Target="../ink/ink28.xml"/><Relationship Id="rId86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39" Type="http://schemas.openxmlformats.org/officeDocument/2006/relationships/customXml" Target="../ink/ink47.xml"/><Relationship Id="rId21" Type="http://schemas.openxmlformats.org/officeDocument/2006/relationships/customXml" Target="../ink/ink43.xml"/><Relationship Id="rId42" Type="http://schemas.openxmlformats.org/officeDocument/2006/relationships/customXml" Target="../ink/ink50.xml"/><Relationship Id="rId68" Type="http://schemas.openxmlformats.org/officeDocument/2006/relationships/customXml" Target="../ink/ink55.xml"/><Relationship Id="rId84" Type="http://schemas.openxmlformats.org/officeDocument/2006/relationships/customXml" Target="../ink/ink58.xml"/><Relationship Id="rId89" Type="http://schemas.openxmlformats.org/officeDocument/2006/relationships/image" Target="../media/image16.png"/><Relationship Id="rId97" Type="http://schemas.openxmlformats.org/officeDocument/2006/relationships/image" Target="../media/image20.png"/><Relationship Id="rId7" Type="http://schemas.openxmlformats.org/officeDocument/2006/relationships/customXml" Target="../ink/ink39.xml"/><Relationship Id="rId92" Type="http://schemas.openxmlformats.org/officeDocument/2006/relationships/customXml" Target="../ink/ink63.xml"/><Relationship Id="rId2" Type="http://schemas.openxmlformats.org/officeDocument/2006/relationships/image" Target="../media/image100.png"/><Relationship Id="rId29" Type="http://schemas.openxmlformats.org/officeDocument/2006/relationships/customXml" Target="../ink/ink44.xml"/><Relationship Id="rId11" Type="http://schemas.openxmlformats.org/officeDocument/2006/relationships/image" Target="../media/image3.jpeg"/><Relationship Id="rId37" Type="http://schemas.openxmlformats.org/officeDocument/2006/relationships/customXml" Target="../ink/ink46.xml"/><Relationship Id="rId40" Type="http://schemas.openxmlformats.org/officeDocument/2006/relationships/customXml" Target="../ink/ink48.xml"/><Relationship Id="rId45" Type="http://schemas.openxmlformats.org/officeDocument/2006/relationships/image" Target="../media/image280.png"/><Relationship Id="rId53" Type="http://schemas.openxmlformats.org/officeDocument/2006/relationships/customXml" Target="../ink/ink53.xml"/><Relationship Id="rId87" Type="http://schemas.openxmlformats.org/officeDocument/2006/relationships/image" Target="../media/image15.png"/><Relationship Id="rId5" Type="http://schemas.openxmlformats.org/officeDocument/2006/relationships/customXml" Target="../ink/ink37.xml"/><Relationship Id="rId82" Type="http://schemas.openxmlformats.org/officeDocument/2006/relationships/image" Target="../media/image10.png"/><Relationship Id="rId90" Type="http://schemas.openxmlformats.org/officeDocument/2006/relationships/customXml" Target="../ink/ink62.xml"/><Relationship Id="rId95" Type="http://schemas.openxmlformats.org/officeDocument/2006/relationships/image" Target="../media/image19.png"/><Relationship Id="rId10" Type="http://schemas.openxmlformats.org/officeDocument/2006/relationships/image" Target="../media/image2.jpeg"/><Relationship Id="rId19" Type="http://schemas.openxmlformats.org/officeDocument/2006/relationships/image" Target="../media/image160.png"/><Relationship Id="rId31" Type="http://schemas.openxmlformats.org/officeDocument/2006/relationships/customXml" Target="../ink/ink45.xml"/><Relationship Id="rId52" Type="http://schemas.openxmlformats.org/officeDocument/2006/relationships/customXml" Target="../ink/ink52.xml"/><Relationship Id="rId86" Type="http://schemas.openxmlformats.org/officeDocument/2006/relationships/customXml" Target="../ink/ink60.xml"/><Relationship Id="rId94" Type="http://schemas.openxmlformats.org/officeDocument/2006/relationships/customXml" Target="../ink/ink64.xml"/><Relationship Id="rId99" Type="http://schemas.openxmlformats.org/officeDocument/2006/relationships/image" Target="../media/image21.png"/><Relationship Id="rId101" Type="http://schemas.openxmlformats.org/officeDocument/2006/relationships/image" Target="../media/image22.png"/><Relationship Id="rId4" Type="http://schemas.openxmlformats.org/officeDocument/2006/relationships/image" Target="../media/image2100.png"/><Relationship Id="rId9" Type="http://schemas.openxmlformats.org/officeDocument/2006/relationships/customXml" Target="../ink/ink41.xml"/><Relationship Id="rId30" Type="http://schemas.openxmlformats.org/officeDocument/2006/relationships/image" Target="../media/image220.png"/><Relationship Id="rId69" Type="http://schemas.openxmlformats.org/officeDocument/2006/relationships/customXml" Target="../ink/ink56.xml"/><Relationship Id="rId100" Type="http://schemas.openxmlformats.org/officeDocument/2006/relationships/customXml" Target="../ink/ink67.xml"/><Relationship Id="rId8" Type="http://schemas.openxmlformats.org/officeDocument/2006/relationships/customXml" Target="../ink/ink40.xml"/><Relationship Id="rId51" Type="http://schemas.openxmlformats.org/officeDocument/2006/relationships/image" Target="../media/image310.png"/><Relationship Id="rId85" Type="http://schemas.openxmlformats.org/officeDocument/2006/relationships/customXml" Target="../ink/ink59.xml"/><Relationship Id="rId93" Type="http://schemas.openxmlformats.org/officeDocument/2006/relationships/image" Target="../media/image18.png"/><Relationship Id="rId98" Type="http://schemas.openxmlformats.org/officeDocument/2006/relationships/customXml" Target="../ink/ink66.xml"/><Relationship Id="rId3" Type="http://schemas.openxmlformats.org/officeDocument/2006/relationships/customXml" Target="../ink/ink36.xml"/><Relationship Id="rId12" Type="http://schemas.openxmlformats.org/officeDocument/2006/relationships/customXml" Target="../ink/ink42.xml"/><Relationship Id="rId38" Type="http://schemas.openxmlformats.org/officeDocument/2006/relationships/image" Target="../media/image260.png"/><Relationship Id="rId46" Type="http://schemas.openxmlformats.org/officeDocument/2006/relationships/customXml" Target="../ink/ink51.xml"/><Relationship Id="rId67" Type="http://schemas.openxmlformats.org/officeDocument/2006/relationships/image" Target="../media/image380.png"/><Relationship Id="rId20" Type="http://schemas.openxmlformats.org/officeDocument/2006/relationships/image" Target="../media/image4.jpeg"/><Relationship Id="rId41" Type="http://schemas.openxmlformats.org/officeDocument/2006/relationships/customXml" Target="../ink/ink49.xml"/><Relationship Id="rId54" Type="http://schemas.openxmlformats.org/officeDocument/2006/relationships/customXml" Target="../ink/ink54.xml"/><Relationship Id="rId83" Type="http://schemas.openxmlformats.org/officeDocument/2006/relationships/customXml" Target="../ink/ink57.xml"/><Relationship Id="rId88" Type="http://schemas.openxmlformats.org/officeDocument/2006/relationships/customXml" Target="../ink/ink61.xml"/><Relationship Id="rId91" Type="http://schemas.openxmlformats.org/officeDocument/2006/relationships/image" Target="../media/image17.png"/><Relationship Id="rId96" Type="http://schemas.openxmlformats.org/officeDocument/2006/relationships/customXml" Target="../ink/ink65.xml"/><Relationship Id="rId1" Type="http://schemas.openxmlformats.org/officeDocument/2006/relationships/customXml" Target="../ink/ink35.xml"/><Relationship Id="rId6" Type="http://schemas.openxmlformats.org/officeDocument/2006/relationships/customXml" Target="../ink/ink38.xml"/><Relationship Id="rId28" Type="http://schemas.openxmlformats.org/officeDocument/2006/relationships/image" Target="../media/image211.png"/><Relationship Id="rId36" Type="http://schemas.openxmlformats.org/officeDocument/2006/relationships/image" Target="../media/image250.png"/></Relationships>
</file>

<file path=xl/drawings/_rels/drawing5.xml.rels><?xml version="1.0" encoding="UTF-8" standalone="yes"?>
<Relationships xmlns="http://schemas.openxmlformats.org/package/2006/relationships"><Relationship Id="rId39" Type="http://schemas.openxmlformats.org/officeDocument/2006/relationships/customXml" Target="../ink/ink80.xml"/><Relationship Id="rId21" Type="http://schemas.openxmlformats.org/officeDocument/2006/relationships/customXml" Target="../ink/ink76.xml"/><Relationship Id="rId42" Type="http://schemas.openxmlformats.org/officeDocument/2006/relationships/customXml" Target="../ink/ink83.xml"/><Relationship Id="rId68" Type="http://schemas.openxmlformats.org/officeDocument/2006/relationships/customXml" Target="../ink/ink88.xml"/><Relationship Id="rId84" Type="http://schemas.openxmlformats.org/officeDocument/2006/relationships/customXml" Target="../ink/ink91.xml"/><Relationship Id="rId89" Type="http://schemas.openxmlformats.org/officeDocument/2006/relationships/image" Target="../media/image24.png"/><Relationship Id="rId97" Type="http://schemas.openxmlformats.org/officeDocument/2006/relationships/image" Target="../media/image28.png"/><Relationship Id="rId7" Type="http://schemas.openxmlformats.org/officeDocument/2006/relationships/customXml" Target="../ink/ink72.xml"/><Relationship Id="rId92" Type="http://schemas.openxmlformats.org/officeDocument/2006/relationships/customXml" Target="../ink/ink96.xml"/><Relationship Id="rId2" Type="http://schemas.openxmlformats.org/officeDocument/2006/relationships/image" Target="../media/image100.png"/><Relationship Id="rId29" Type="http://schemas.openxmlformats.org/officeDocument/2006/relationships/customXml" Target="../ink/ink77.xml"/><Relationship Id="rId11" Type="http://schemas.openxmlformats.org/officeDocument/2006/relationships/image" Target="../media/image3.jpeg"/><Relationship Id="rId37" Type="http://schemas.openxmlformats.org/officeDocument/2006/relationships/customXml" Target="../ink/ink79.xml"/><Relationship Id="rId40" Type="http://schemas.openxmlformats.org/officeDocument/2006/relationships/customXml" Target="../ink/ink81.xml"/><Relationship Id="rId45" Type="http://schemas.openxmlformats.org/officeDocument/2006/relationships/image" Target="../media/image280.png"/><Relationship Id="rId53" Type="http://schemas.openxmlformats.org/officeDocument/2006/relationships/customXml" Target="../ink/ink86.xml"/><Relationship Id="rId87" Type="http://schemas.openxmlformats.org/officeDocument/2006/relationships/image" Target="../media/image23.png"/><Relationship Id="rId5" Type="http://schemas.openxmlformats.org/officeDocument/2006/relationships/customXml" Target="../ink/ink70.xml"/><Relationship Id="rId82" Type="http://schemas.openxmlformats.org/officeDocument/2006/relationships/image" Target="../media/image10.png"/><Relationship Id="rId90" Type="http://schemas.openxmlformats.org/officeDocument/2006/relationships/customXml" Target="../ink/ink95.xml"/><Relationship Id="rId95" Type="http://schemas.openxmlformats.org/officeDocument/2006/relationships/image" Target="../media/image27.png"/><Relationship Id="rId10" Type="http://schemas.openxmlformats.org/officeDocument/2006/relationships/image" Target="../media/image2.jpeg"/><Relationship Id="rId19" Type="http://schemas.openxmlformats.org/officeDocument/2006/relationships/image" Target="../media/image160.png"/><Relationship Id="rId31" Type="http://schemas.openxmlformats.org/officeDocument/2006/relationships/customXml" Target="../ink/ink78.xml"/><Relationship Id="rId52" Type="http://schemas.openxmlformats.org/officeDocument/2006/relationships/customXml" Target="../ink/ink85.xml"/><Relationship Id="rId86" Type="http://schemas.openxmlformats.org/officeDocument/2006/relationships/customXml" Target="../ink/ink93.xml"/><Relationship Id="rId94" Type="http://schemas.openxmlformats.org/officeDocument/2006/relationships/customXml" Target="../ink/ink97.xml"/><Relationship Id="rId99" Type="http://schemas.openxmlformats.org/officeDocument/2006/relationships/image" Target="../media/image29.png"/><Relationship Id="rId101" Type="http://schemas.openxmlformats.org/officeDocument/2006/relationships/customXml" Target="../ink/ink101.xml"/><Relationship Id="rId4" Type="http://schemas.openxmlformats.org/officeDocument/2006/relationships/image" Target="../media/image2100.png"/><Relationship Id="rId9" Type="http://schemas.openxmlformats.org/officeDocument/2006/relationships/customXml" Target="../ink/ink74.xml"/><Relationship Id="rId30" Type="http://schemas.openxmlformats.org/officeDocument/2006/relationships/image" Target="../media/image220.png"/><Relationship Id="rId69" Type="http://schemas.openxmlformats.org/officeDocument/2006/relationships/customXml" Target="../ink/ink89.xml"/><Relationship Id="rId100" Type="http://schemas.openxmlformats.org/officeDocument/2006/relationships/customXml" Target="../ink/ink100.xml"/><Relationship Id="rId8" Type="http://schemas.openxmlformats.org/officeDocument/2006/relationships/customXml" Target="../ink/ink73.xml"/><Relationship Id="rId51" Type="http://schemas.openxmlformats.org/officeDocument/2006/relationships/image" Target="../media/image310.png"/><Relationship Id="rId85" Type="http://schemas.openxmlformats.org/officeDocument/2006/relationships/customXml" Target="../ink/ink92.xml"/><Relationship Id="rId93" Type="http://schemas.openxmlformats.org/officeDocument/2006/relationships/image" Target="../media/image26.png"/><Relationship Id="rId98" Type="http://schemas.openxmlformats.org/officeDocument/2006/relationships/customXml" Target="../ink/ink99.xml"/><Relationship Id="rId3" Type="http://schemas.openxmlformats.org/officeDocument/2006/relationships/customXml" Target="../ink/ink69.xml"/><Relationship Id="rId12" Type="http://schemas.openxmlformats.org/officeDocument/2006/relationships/customXml" Target="../ink/ink75.xml"/><Relationship Id="rId38" Type="http://schemas.openxmlformats.org/officeDocument/2006/relationships/image" Target="../media/image260.png"/><Relationship Id="rId46" Type="http://schemas.openxmlformats.org/officeDocument/2006/relationships/customXml" Target="../ink/ink84.xml"/><Relationship Id="rId67" Type="http://schemas.openxmlformats.org/officeDocument/2006/relationships/image" Target="../media/image380.png"/><Relationship Id="rId20" Type="http://schemas.openxmlformats.org/officeDocument/2006/relationships/image" Target="../media/image4.jpeg"/><Relationship Id="rId41" Type="http://schemas.openxmlformats.org/officeDocument/2006/relationships/customXml" Target="../ink/ink82.xml"/><Relationship Id="rId54" Type="http://schemas.openxmlformats.org/officeDocument/2006/relationships/customXml" Target="../ink/ink87.xml"/><Relationship Id="rId83" Type="http://schemas.openxmlformats.org/officeDocument/2006/relationships/customXml" Target="../ink/ink90.xml"/><Relationship Id="rId88" Type="http://schemas.openxmlformats.org/officeDocument/2006/relationships/customXml" Target="../ink/ink94.xml"/><Relationship Id="rId91" Type="http://schemas.openxmlformats.org/officeDocument/2006/relationships/image" Target="../media/image25.png"/><Relationship Id="rId96" Type="http://schemas.openxmlformats.org/officeDocument/2006/relationships/customXml" Target="../ink/ink98.xml"/><Relationship Id="rId1" Type="http://schemas.openxmlformats.org/officeDocument/2006/relationships/customXml" Target="../ink/ink68.xml"/><Relationship Id="rId6" Type="http://schemas.openxmlformats.org/officeDocument/2006/relationships/customXml" Target="../ink/ink71.xml"/><Relationship Id="rId28" Type="http://schemas.openxmlformats.org/officeDocument/2006/relationships/image" Target="../media/image211.png"/><Relationship Id="rId36" Type="http://schemas.openxmlformats.org/officeDocument/2006/relationships/image" Target="../media/image250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</xdr:colOff>
      <xdr:row>4</xdr:row>
      <xdr:rowOff>58928</xdr:rowOff>
    </xdr:from>
    <xdr:to>
      <xdr:col>4</xdr:col>
      <xdr:colOff>831850</xdr:colOff>
      <xdr:row>4</xdr:row>
      <xdr:rowOff>482297</xdr:rowOff>
    </xdr:to>
    <xdr:pic>
      <xdr:nvPicPr>
        <xdr:cNvPr id="2" name="Рисунок 6">
          <a:extLst>
            <a:ext uri="{FF2B5EF4-FFF2-40B4-BE49-F238E27FC236}">
              <a16:creationId xmlns:a16="http://schemas.microsoft.com/office/drawing/2014/main" id="{D23DD6EF-2257-4D90-A509-95E0EFCE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2550" y="1284478"/>
          <a:ext cx="819150" cy="423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1163</xdr:colOff>
      <xdr:row>3</xdr:row>
      <xdr:rowOff>259176</xdr:rowOff>
    </xdr:from>
    <xdr:to>
      <xdr:col>26</xdr:col>
      <xdr:colOff>599225</xdr:colOff>
      <xdr:row>4</xdr:row>
      <xdr:rowOff>535663</xdr:rowOff>
    </xdr:to>
    <xdr:pic>
      <xdr:nvPicPr>
        <xdr:cNvPr id="3" name="Рисунок 6">
          <a:extLst>
            <a:ext uri="{FF2B5EF4-FFF2-40B4-BE49-F238E27FC236}">
              <a16:creationId xmlns:a16="http://schemas.microsoft.com/office/drawing/2014/main" id="{DDA0D35D-D49F-414D-8D01-8379E88AE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81413" y="1218026"/>
          <a:ext cx="598062" cy="543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25400</xdr:rowOff>
    </xdr:from>
    <xdr:to>
      <xdr:col>0</xdr:col>
      <xdr:colOff>1427766</xdr:colOff>
      <xdr:row>1</xdr:row>
      <xdr:rowOff>50800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9E195FBF-5305-4410-90BD-FA9B9B1DAA49}"/>
            </a:ext>
          </a:extLst>
        </xdr:cNvPr>
        <xdr:cNvSpPr/>
      </xdr:nvSpPr>
      <xdr:spPr>
        <a:xfrm>
          <a:off x="0" y="25400"/>
          <a:ext cx="1427766" cy="21321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0</xdr:colOff>
      <xdr:row>0</xdr:row>
      <xdr:rowOff>125211</xdr:rowOff>
    </xdr:from>
    <xdr:to>
      <xdr:col>13</xdr:col>
      <xdr:colOff>35774</xdr:colOff>
      <xdr:row>2</xdr:row>
      <xdr:rowOff>71549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B2312B22-443E-45DE-9D58-C0B3385C19AB}"/>
            </a:ext>
          </a:extLst>
        </xdr:cNvPr>
        <xdr:cNvSpPr/>
      </xdr:nvSpPr>
      <xdr:spPr>
        <a:xfrm>
          <a:off x="8684296" y="125211"/>
          <a:ext cx="3318098" cy="402465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26830</xdr:colOff>
      <xdr:row>2</xdr:row>
      <xdr:rowOff>169929</xdr:rowOff>
    </xdr:from>
    <xdr:to>
      <xdr:col>20</xdr:col>
      <xdr:colOff>456126</xdr:colOff>
      <xdr:row>3</xdr:row>
      <xdr:rowOff>62606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208F7A55-16FD-4477-8FA1-6B1C254CCEFE}"/>
            </a:ext>
          </a:extLst>
        </xdr:cNvPr>
        <xdr:cNvSpPr/>
      </xdr:nvSpPr>
      <xdr:spPr>
        <a:xfrm>
          <a:off x="9372957" y="626056"/>
          <a:ext cx="9086761" cy="402465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241479</xdr:colOff>
      <xdr:row>0</xdr:row>
      <xdr:rowOff>107324</xdr:rowOff>
    </xdr:from>
    <xdr:to>
      <xdr:col>14</xdr:col>
      <xdr:colOff>679718</xdr:colOff>
      <xdr:row>2</xdr:row>
      <xdr:rowOff>53662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822CB15E-CF1C-4418-B63B-16FB7A93DAE1}"/>
            </a:ext>
          </a:extLst>
        </xdr:cNvPr>
        <xdr:cNvSpPr/>
      </xdr:nvSpPr>
      <xdr:spPr>
        <a:xfrm>
          <a:off x="12869930" y="107324"/>
          <a:ext cx="1144788" cy="402465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20</xdr:col>
      <xdr:colOff>697963</xdr:colOff>
      <xdr:row>0</xdr:row>
      <xdr:rowOff>152399</xdr:rowOff>
    </xdr:from>
    <xdr:to>
      <xdr:col>26</xdr:col>
      <xdr:colOff>697606</xdr:colOff>
      <xdr:row>2</xdr:row>
      <xdr:rowOff>98737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707E52B5-6585-47E0-A547-0B91940C4D4D}"/>
            </a:ext>
          </a:extLst>
        </xdr:cNvPr>
        <xdr:cNvSpPr/>
      </xdr:nvSpPr>
      <xdr:spPr>
        <a:xfrm>
          <a:off x="18701555" y="152399"/>
          <a:ext cx="4516192" cy="402465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20</xdr:col>
      <xdr:colOff>698321</xdr:colOff>
      <xdr:row>2</xdr:row>
      <xdr:rowOff>215362</xdr:rowOff>
    </xdr:from>
    <xdr:to>
      <xdr:col>26</xdr:col>
      <xdr:colOff>697964</xdr:colOff>
      <xdr:row>3</xdr:row>
      <xdr:rowOff>108039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BF41920F-C497-4AB1-92C5-65A449C37A88}"/>
            </a:ext>
          </a:extLst>
        </xdr:cNvPr>
        <xdr:cNvSpPr/>
      </xdr:nvSpPr>
      <xdr:spPr>
        <a:xfrm>
          <a:off x="18701913" y="671489"/>
          <a:ext cx="4516192" cy="402465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751267</xdr:colOff>
      <xdr:row>4</xdr:row>
      <xdr:rowOff>526245</xdr:rowOff>
    </xdr:from>
    <xdr:to>
      <xdr:col>25</xdr:col>
      <xdr:colOff>456127</xdr:colOff>
      <xdr:row>5</xdr:row>
      <xdr:rowOff>760211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34D6C81F-D1CE-4B6D-A1BB-9B59636EF1BF}"/>
            </a:ext>
          </a:extLst>
        </xdr:cNvPr>
        <xdr:cNvSpPr/>
      </xdr:nvSpPr>
      <xdr:spPr>
        <a:xfrm>
          <a:off x="6117464" y="1760470"/>
          <a:ext cx="16250635" cy="79741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742682</xdr:colOff>
      <xdr:row>6</xdr:row>
      <xdr:rowOff>8944</xdr:rowOff>
    </xdr:from>
    <xdr:to>
      <xdr:col>6</xdr:col>
      <xdr:colOff>107682</xdr:colOff>
      <xdr:row>7</xdr:row>
      <xdr:rowOff>26831</xdr:rowOff>
    </xdr:to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F3A7D83A-1361-4C14-A8B5-D2A3316CB08C}"/>
            </a:ext>
          </a:extLst>
        </xdr:cNvPr>
        <xdr:cNvSpPr/>
      </xdr:nvSpPr>
      <xdr:spPr>
        <a:xfrm>
          <a:off x="6108879" y="2611550"/>
          <a:ext cx="956972" cy="178873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oneCellAnchor>
    <xdr:from>
      <xdr:col>0</xdr:col>
      <xdr:colOff>128483</xdr:colOff>
      <xdr:row>9</xdr:row>
      <xdr:rowOff>66746</xdr:rowOff>
    </xdr:from>
    <xdr:ext cx="3876145" cy="2364213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5A944B4-94FF-487D-BAA1-9D15A1C15616}"/>
            </a:ext>
          </a:extLst>
        </xdr:cNvPr>
        <xdr:cNvSpPr txBox="1"/>
      </xdr:nvSpPr>
      <xdr:spPr>
        <a:xfrm>
          <a:off x="128483" y="3690736"/>
          <a:ext cx="3876145" cy="2364213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Теперь 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перенесите данные из Спагетти и хронометража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в таблицу показателей (строки 1–1.4):</a:t>
          </a:r>
        </a:p>
        <a:p>
          <a:pPr lvl="1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Время цикла обработки (строка 1.1)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– это сумма всех 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времён цикла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из Спагетти по этому этапу (из столбца «Время цикла»).</a:t>
          </a:r>
        </a:p>
        <a:p>
          <a:pPr lvl="1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Время ожидания (строка 1.2)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– берётся из хронометража (это время, когда процесс стоял).</a:t>
          </a:r>
        </a:p>
        <a:p>
          <a:pPr lvl="1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Время транспортировки (строка 1.3)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– это сумма всех 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времён перемещений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из Спагетти по этому этапу (из столбца «Время перемещения»).</a:t>
          </a:r>
        </a:p>
        <a:p>
          <a:pPr lvl="1"/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Расстояние (строка 1.4)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– сумма всех 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протяжённостей перемещений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из Спагетти по этому этапу.</a:t>
          </a:r>
        </a:p>
      </xdr:txBody>
    </xdr:sp>
    <xdr:clientData/>
  </xdr:oneCellAnchor>
  <xdr:twoCellAnchor>
    <xdr:from>
      <xdr:col>1</xdr:col>
      <xdr:colOff>6414</xdr:colOff>
      <xdr:row>10</xdr:row>
      <xdr:rowOff>91908</xdr:rowOff>
    </xdr:from>
    <xdr:to>
      <xdr:col>25</xdr:col>
      <xdr:colOff>536620</xdr:colOff>
      <xdr:row>14</xdr:row>
      <xdr:rowOff>17887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2DD33272-FCBE-4274-A6EF-9473B9F70ADE}"/>
            </a:ext>
          </a:extLst>
        </xdr:cNvPr>
        <xdr:cNvSpPr/>
      </xdr:nvSpPr>
      <xdr:spPr>
        <a:xfrm>
          <a:off x="4284309" y="3943684"/>
          <a:ext cx="19688824" cy="928611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4277233</xdr:colOff>
      <xdr:row>14</xdr:row>
      <xdr:rowOff>81848</xdr:rowOff>
    </xdr:from>
    <xdr:to>
      <xdr:col>6</xdr:col>
      <xdr:colOff>7587</xdr:colOff>
      <xdr:row>15</xdr:row>
      <xdr:rowOff>37130</xdr:rowOff>
    </xdr:to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D1CD9C71-349E-4610-950E-7708E297D92A}"/>
            </a:ext>
          </a:extLst>
        </xdr:cNvPr>
        <xdr:cNvSpPr/>
      </xdr:nvSpPr>
      <xdr:spPr>
        <a:xfrm>
          <a:off x="4277233" y="4956595"/>
          <a:ext cx="4203435" cy="288818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26</xdr:col>
      <xdr:colOff>599225</xdr:colOff>
      <xdr:row>8</xdr:row>
      <xdr:rowOff>241479</xdr:rowOff>
    </xdr:from>
    <xdr:to>
      <xdr:col>28</xdr:col>
      <xdr:colOff>134155</xdr:colOff>
      <xdr:row>22</xdr:row>
      <xdr:rowOff>35774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D693DB7B-59B4-4BCC-AAD2-08C2AF6D4042}"/>
            </a:ext>
          </a:extLst>
        </xdr:cNvPr>
        <xdr:cNvSpPr/>
      </xdr:nvSpPr>
      <xdr:spPr>
        <a:xfrm>
          <a:off x="24648732" y="3327042"/>
          <a:ext cx="876479" cy="336281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742683</xdr:colOff>
      <xdr:row>7</xdr:row>
      <xdr:rowOff>62606</xdr:rowOff>
    </xdr:from>
    <xdr:to>
      <xdr:col>6</xdr:col>
      <xdr:colOff>41776</xdr:colOff>
      <xdr:row>8</xdr:row>
      <xdr:rowOff>268310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EE8F4342-6138-4B14-AAD9-989B70D49F91}"/>
            </a:ext>
          </a:extLst>
        </xdr:cNvPr>
        <xdr:cNvSpPr/>
      </xdr:nvSpPr>
      <xdr:spPr>
        <a:xfrm>
          <a:off x="7627420" y="3137343"/>
          <a:ext cx="886593" cy="481428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4021931</xdr:colOff>
      <xdr:row>1</xdr:row>
      <xdr:rowOff>240594</xdr:rowOff>
    </xdr:from>
    <xdr:to>
      <xdr:col>9</xdr:col>
      <xdr:colOff>0</xdr:colOff>
      <xdr:row>1</xdr:row>
      <xdr:rowOff>264716</xdr:rowOff>
    </xdr:to>
    <xdr:cxnSp macro="">
      <xdr:nvCxnSpPr>
        <xdr:cNvPr id="20" name="Прямая со стрелкой 19">
          <a:extLst>
            <a:ext uri="{FF2B5EF4-FFF2-40B4-BE49-F238E27FC236}">
              <a16:creationId xmlns:a16="http://schemas.microsoft.com/office/drawing/2014/main" id="{59D2AD2D-9266-4BB6-98CF-4AB0D06B2C6A}"/>
            </a:ext>
          </a:extLst>
        </xdr:cNvPr>
        <xdr:cNvCxnSpPr>
          <a:stCxn id="47" idx="3"/>
          <a:endCxn id="5" idx="1"/>
        </xdr:cNvCxnSpPr>
      </xdr:nvCxnSpPr>
      <xdr:spPr>
        <a:xfrm flipV="1">
          <a:off x="4021931" y="478719"/>
          <a:ext cx="6852444" cy="24122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4022196</xdr:colOff>
      <xdr:row>2</xdr:row>
      <xdr:rowOff>248312</xdr:rowOff>
    </xdr:from>
    <xdr:to>
      <xdr:col>8</xdr:col>
      <xdr:colOff>773906</xdr:colOff>
      <xdr:row>2</xdr:row>
      <xdr:rowOff>271198</xdr:rowOff>
    </xdr:to>
    <xdr:cxnSp macro="">
      <xdr:nvCxnSpPr>
        <xdr:cNvPr id="21" name="Прямая со стрелкой 20">
          <a:extLst>
            <a:ext uri="{FF2B5EF4-FFF2-40B4-BE49-F238E27FC236}">
              <a16:creationId xmlns:a16="http://schemas.microsoft.com/office/drawing/2014/main" id="{93843E68-607A-40D2-8350-CC79029AFFBC}"/>
            </a:ext>
          </a:extLst>
        </xdr:cNvPr>
        <xdr:cNvCxnSpPr>
          <a:stCxn id="50" idx="3"/>
        </xdr:cNvCxnSpPr>
      </xdr:nvCxnSpPr>
      <xdr:spPr>
        <a:xfrm>
          <a:off x="4022196" y="1008989"/>
          <a:ext cx="6819106" cy="22886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4034896</xdr:colOff>
      <xdr:row>3</xdr:row>
      <xdr:rowOff>80493</xdr:rowOff>
    </xdr:from>
    <xdr:to>
      <xdr:col>23</xdr:col>
      <xdr:colOff>774164</xdr:colOff>
      <xdr:row>4</xdr:row>
      <xdr:rowOff>259366</xdr:rowOff>
    </xdr:to>
    <xdr:grpSp>
      <xdr:nvGrpSpPr>
        <xdr:cNvPr id="34" name="Группа 33">
          <a:extLst>
            <a:ext uri="{FF2B5EF4-FFF2-40B4-BE49-F238E27FC236}">
              <a16:creationId xmlns:a16="http://schemas.microsoft.com/office/drawing/2014/main" id="{3EF1E886-27B9-41BE-972E-D40EF918CC44}"/>
            </a:ext>
          </a:extLst>
        </xdr:cNvPr>
        <xdr:cNvGrpSpPr/>
      </xdr:nvGrpSpPr>
      <xdr:grpSpPr>
        <a:xfrm>
          <a:off x="4034896" y="1344143"/>
          <a:ext cx="18462618" cy="445573"/>
          <a:chOff x="2547681" y="1089324"/>
          <a:chExt cx="19952189" cy="445163"/>
        </a:xfrm>
      </xdr:grpSpPr>
      <xdr:grpSp>
        <xdr:nvGrpSpPr>
          <xdr:cNvPr id="28" name="Группа 27">
            <a:extLst>
              <a:ext uri="{FF2B5EF4-FFF2-40B4-BE49-F238E27FC236}">
                <a16:creationId xmlns:a16="http://schemas.microsoft.com/office/drawing/2014/main" id="{DC3C5793-D7ED-4505-B0BB-E07BF06C31E9}"/>
              </a:ext>
            </a:extLst>
          </xdr:cNvPr>
          <xdr:cNvGrpSpPr/>
        </xdr:nvGrpSpPr>
        <xdr:grpSpPr>
          <a:xfrm>
            <a:off x="2754648" y="1089324"/>
            <a:ext cx="19745222" cy="445163"/>
            <a:chOff x="2754648" y="1091127"/>
            <a:chExt cx="19734727" cy="447183"/>
          </a:xfrm>
        </xdr:grpSpPr>
        <xdr:cxnSp macro="">
          <xdr:nvCxnSpPr>
            <xdr:cNvPr id="22" name="Прямая со стрелкой 21">
              <a:extLst>
                <a:ext uri="{FF2B5EF4-FFF2-40B4-BE49-F238E27FC236}">
                  <a16:creationId xmlns:a16="http://schemas.microsoft.com/office/drawing/2014/main" id="{3D36F6ED-D6F0-44F6-92B2-B2FAD772AE41}"/>
                </a:ext>
              </a:extLst>
            </xdr:cNvPr>
            <xdr:cNvCxnSpPr>
              <a:endCxn id="9" idx="2"/>
            </xdr:cNvCxnSpPr>
          </xdr:nvCxnSpPr>
          <xdr:spPr>
            <a:xfrm flipV="1">
              <a:off x="2754648" y="1118673"/>
              <a:ext cx="19734727" cy="169214"/>
            </a:xfrm>
            <a:prstGeom prst="bentConnector2">
              <a:avLst/>
            </a:prstGeom>
            <a:ln w="19050">
              <a:tailEnd type="triangle"/>
            </a:ln>
          </xdr:spPr>
          <xdr:style>
            <a:lnRef idx="1">
              <a:schemeClr val="accent2"/>
            </a:lnRef>
            <a:fillRef idx="0">
              <a:schemeClr val="accent2"/>
            </a:fillRef>
            <a:effectRef idx="0">
              <a:schemeClr val="accent2"/>
            </a:effectRef>
            <a:fontRef idx="minor">
              <a:schemeClr val="tx1"/>
            </a:fontRef>
          </xdr:style>
        </xdr:cxnSp>
        <xdr:cxnSp macro="">
          <xdr:nvCxnSpPr>
            <xdr:cNvPr id="27" name="Прямая соединительная линия 26">
              <a:extLst>
                <a:ext uri="{FF2B5EF4-FFF2-40B4-BE49-F238E27FC236}">
                  <a16:creationId xmlns:a16="http://schemas.microsoft.com/office/drawing/2014/main" id="{8FC4DC93-5CB1-4AD8-A065-038D37C034A6}"/>
                </a:ext>
              </a:extLst>
            </xdr:cNvPr>
            <xdr:cNvCxnSpPr/>
          </xdr:nvCxnSpPr>
          <xdr:spPr>
            <a:xfrm>
              <a:off x="2754648" y="1091127"/>
              <a:ext cx="0" cy="447183"/>
            </a:xfrm>
            <a:prstGeom prst="line">
              <a:avLst/>
            </a:prstGeom>
            <a:ln w="19050">
              <a:solidFill>
                <a:srgbClr val="C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30" name="Прямая соединительная линия 29">
            <a:extLst>
              <a:ext uri="{FF2B5EF4-FFF2-40B4-BE49-F238E27FC236}">
                <a16:creationId xmlns:a16="http://schemas.microsoft.com/office/drawing/2014/main" id="{566AFC1F-B8B0-41DC-AE6B-7FE788B95EEE}"/>
              </a:ext>
            </a:extLst>
          </xdr:cNvPr>
          <xdr:cNvCxnSpPr/>
        </xdr:nvCxnSpPr>
        <xdr:spPr>
          <a:xfrm flipH="1">
            <a:off x="2547681" y="1098267"/>
            <a:ext cx="206968" cy="2741"/>
          </a:xfrm>
          <a:prstGeom prst="line">
            <a:avLst/>
          </a:prstGeom>
          <a:ln w="1905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31" name="Прямая соединительная линия 30">
            <a:extLst>
              <a:ext uri="{FF2B5EF4-FFF2-40B4-BE49-F238E27FC236}">
                <a16:creationId xmlns:a16="http://schemas.microsoft.com/office/drawing/2014/main" id="{1BB66C09-5FE6-4219-8B51-A295AF6972C1}"/>
              </a:ext>
            </a:extLst>
          </xdr:cNvPr>
          <xdr:cNvCxnSpPr/>
        </xdr:nvCxnSpPr>
        <xdr:spPr>
          <a:xfrm flipH="1">
            <a:off x="2560484" y="1532320"/>
            <a:ext cx="195497" cy="1410"/>
          </a:xfrm>
          <a:prstGeom prst="line">
            <a:avLst/>
          </a:prstGeom>
          <a:ln w="19050"/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4001823</xdr:colOff>
      <xdr:row>5</xdr:row>
      <xdr:rowOff>277812</xdr:rowOff>
    </xdr:from>
    <xdr:to>
      <xdr:col>4</xdr:col>
      <xdr:colOff>654844</xdr:colOff>
      <xdr:row>5</xdr:row>
      <xdr:rowOff>277813</xdr:rowOff>
    </xdr:to>
    <xdr:cxnSp macro="">
      <xdr:nvCxnSpPr>
        <xdr:cNvPr id="35" name="Прямая со стрелкой 34">
          <a:extLst>
            <a:ext uri="{FF2B5EF4-FFF2-40B4-BE49-F238E27FC236}">
              <a16:creationId xmlns:a16="http://schemas.microsoft.com/office/drawing/2014/main" id="{BACDFC6F-DBA0-4995-9A63-959E2EC1E89A}"/>
            </a:ext>
          </a:extLst>
        </xdr:cNvPr>
        <xdr:cNvCxnSpPr/>
      </xdr:nvCxnSpPr>
      <xdr:spPr>
        <a:xfrm flipV="1">
          <a:off x="4001823" y="2374635"/>
          <a:ext cx="3545417" cy="1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3972719</xdr:colOff>
      <xdr:row>6</xdr:row>
      <xdr:rowOff>83344</xdr:rowOff>
    </xdr:from>
    <xdr:to>
      <xdr:col>4</xdr:col>
      <xdr:colOff>678656</xdr:colOff>
      <xdr:row>6</xdr:row>
      <xdr:rowOff>111125</xdr:rowOff>
    </xdr:to>
    <xdr:cxnSp macro="">
      <xdr:nvCxnSpPr>
        <xdr:cNvPr id="41" name="Прямая со стрелкой 40">
          <a:extLst>
            <a:ext uri="{FF2B5EF4-FFF2-40B4-BE49-F238E27FC236}">
              <a16:creationId xmlns:a16="http://schemas.microsoft.com/office/drawing/2014/main" id="{AE0A0701-43A7-43A9-859D-57AC962698C1}"/>
            </a:ext>
          </a:extLst>
        </xdr:cNvPr>
        <xdr:cNvCxnSpPr/>
      </xdr:nvCxnSpPr>
      <xdr:spPr>
        <a:xfrm>
          <a:off x="3972719" y="2980532"/>
          <a:ext cx="3595687" cy="27781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3539067</xdr:colOff>
      <xdr:row>8</xdr:row>
      <xdr:rowOff>74376</xdr:rowOff>
    </xdr:from>
    <xdr:to>
      <xdr:col>4</xdr:col>
      <xdr:colOff>749561</xdr:colOff>
      <xdr:row>8</xdr:row>
      <xdr:rowOff>92869</xdr:rowOff>
    </xdr:to>
    <xdr:cxnSp macro="">
      <xdr:nvCxnSpPr>
        <xdr:cNvPr id="44" name="Прямая со стрелкой 43">
          <a:extLst>
            <a:ext uri="{FF2B5EF4-FFF2-40B4-BE49-F238E27FC236}">
              <a16:creationId xmlns:a16="http://schemas.microsoft.com/office/drawing/2014/main" id="{C7DF5047-5CE3-4180-AA0D-68352BA9E725}"/>
            </a:ext>
          </a:extLst>
        </xdr:cNvPr>
        <xdr:cNvCxnSpPr/>
      </xdr:nvCxnSpPr>
      <xdr:spPr>
        <a:xfrm flipV="1">
          <a:off x="3539067" y="3156772"/>
          <a:ext cx="4102890" cy="18493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4015253</xdr:colOff>
      <xdr:row>12</xdr:row>
      <xdr:rowOff>243738</xdr:rowOff>
    </xdr:from>
    <xdr:to>
      <xdr:col>0</xdr:col>
      <xdr:colOff>4271818</xdr:colOff>
      <xdr:row>12</xdr:row>
      <xdr:rowOff>250152</xdr:rowOff>
    </xdr:to>
    <xdr:cxnSp macro="">
      <xdr:nvCxnSpPr>
        <xdr:cNvPr id="45" name="Прямая со стрелкой 44">
          <a:extLst>
            <a:ext uri="{FF2B5EF4-FFF2-40B4-BE49-F238E27FC236}">
              <a16:creationId xmlns:a16="http://schemas.microsoft.com/office/drawing/2014/main" id="{DF26068E-4C58-479F-959D-46BC0E17E1D5}"/>
            </a:ext>
          </a:extLst>
        </xdr:cNvPr>
        <xdr:cNvCxnSpPr/>
      </xdr:nvCxnSpPr>
      <xdr:spPr>
        <a:xfrm>
          <a:off x="4015253" y="4605354"/>
          <a:ext cx="256565" cy="6414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145786</xdr:colOff>
      <xdr:row>1</xdr:row>
      <xdr:rowOff>139170</xdr:rowOff>
    </xdr:from>
    <xdr:ext cx="3876145" cy="25109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562AE62-E392-4675-9F1B-14F9F6C1A183}"/>
            </a:ext>
          </a:extLst>
        </xdr:cNvPr>
        <xdr:cNvSpPr txBox="1"/>
      </xdr:nvSpPr>
      <xdr:spPr>
        <a:xfrm>
          <a:off x="145786" y="377295"/>
          <a:ext cx="3876145" cy="251091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Заполните 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название вашей организации, дату</a:t>
          </a:r>
        </a:p>
      </xdr:txBody>
    </xdr:sp>
    <xdr:clientData/>
  </xdr:oneCellAnchor>
  <xdr:oneCellAnchor>
    <xdr:from>
      <xdr:col>0</xdr:col>
      <xdr:colOff>146051</xdr:colOff>
      <xdr:row>2</xdr:row>
      <xdr:rowOff>26987</xdr:rowOff>
    </xdr:from>
    <xdr:ext cx="3876145" cy="442649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6D34E5D-9F43-49F9-A4D4-02E4AE809613}"/>
            </a:ext>
          </a:extLst>
        </xdr:cNvPr>
        <xdr:cNvSpPr txBox="1"/>
      </xdr:nvSpPr>
      <xdr:spPr>
        <a:xfrm>
          <a:off x="146051" y="787664"/>
          <a:ext cx="3876145" cy="442649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Процесс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(возьмите название из вашего предварительного 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паспорта Шаг 03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endParaRPr lang="ru-RU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139437</xdr:colOff>
      <xdr:row>3</xdr:row>
      <xdr:rowOff>60062</xdr:rowOff>
    </xdr:from>
    <xdr:ext cx="3902073" cy="250824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0A63D79-FAD2-4706-8C3F-3E9EED461B3F}"/>
            </a:ext>
          </a:extLst>
        </xdr:cNvPr>
        <xdr:cNvSpPr txBox="1"/>
      </xdr:nvSpPr>
      <xdr:spPr>
        <a:xfrm>
          <a:off x="139437" y="1330062"/>
          <a:ext cx="3902073" cy="250824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Впишите 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Владельца процесса</a:t>
          </a:r>
        </a:p>
      </xdr:txBody>
    </xdr:sp>
    <xdr:clientData/>
  </xdr:oneCellAnchor>
  <xdr:oneCellAnchor>
    <xdr:from>
      <xdr:col>0</xdr:col>
      <xdr:colOff>159545</xdr:colOff>
      <xdr:row>4</xdr:row>
      <xdr:rowOff>80170</xdr:rowOff>
    </xdr:from>
    <xdr:ext cx="3876145" cy="251091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E0329720-78D6-4701-B661-28CA588396DC}"/>
            </a:ext>
          </a:extLst>
        </xdr:cNvPr>
        <xdr:cNvSpPr txBox="1"/>
      </xdr:nvSpPr>
      <xdr:spPr>
        <a:xfrm>
          <a:off x="159545" y="1614753"/>
          <a:ext cx="3876145" cy="251091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Впишите 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того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кто строил карту</a:t>
          </a:r>
          <a:endParaRPr lang="ru-RU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126471</xdr:colOff>
      <xdr:row>4</xdr:row>
      <xdr:rowOff>474647</xdr:rowOff>
    </xdr:from>
    <xdr:ext cx="3876145" cy="656448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7BE523D7-5717-433F-A892-60BA846BB35C}"/>
            </a:ext>
          </a:extLst>
        </xdr:cNvPr>
        <xdr:cNvSpPr txBox="1"/>
      </xdr:nvSpPr>
      <xdr:spPr>
        <a:xfrm>
          <a:off x="126471" y="2007627"/>
          <a:ext cx="3876145" cy="656448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 блоки напишите 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этапы вашего процесса (7–8 этапов) – 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возьмите их 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из Паспорта (Шаг 03).</a:t>
          </a:r>
        </a:p>
      </xdr:txBody>
    </xdr:sp>
    <xdr:clientData/>
  </xdr:oneCellAnchor>
  <xdr:oneCellAnchor>
    <xdr:from>
      <xdr:col>2</xdr:col>
      <xdr:colOff>550069</xdr:colOff>
      <xdr:row>4</xdr:row>
      <xdr:rowOff>87049</xdr:rowOff>
    </xdr:from>
    <xdr:ext cx="1421076" cy="448733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7A5CE0A-03FE-45CE-AC63-D91A7F4CAE2E}"/>
            </a:ext>
          </a:extLst>
        </xdr:cNvPr>
        <xdr:cNvSpPr txBox="1"/>
      </xdr:nvSpPr>
      <xdr:spPr>
        <a:xfrm>
          <a:off x="5200121" y="1621632"/>
          <a:ext cx="1421076" cy="448733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Начало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С кого/чего</a:t>
          </a:r>
          <a:r>
            <a:rPr lang="ru-RU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начинается процесс</a:t>
          </a:r>
          <a:endParaRPr lang="ru-RU" sz="11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3</xdr:col>
      <xdr:colOff>806978</xdr:colOff>
      <xdr:row>4</xdr:row>
      <xdr:rowOff>270613</xdr:rowOff>
    </xdr:from>
    <xdr:to>
      <xdr:col>4</xdr:col>
      <xdr:colOff>12700</xdr:colOff>
      <xdr:row>4</xdr:row>
      <xdr:rowOff>311416</xdr:rowOff>
    </xdr:to>
    <xdr:cxnSp macro="">
      <xdr:nvCxnSpPr>
        <xdr:cNvPr id="61" name="Прямая со стрелкой 60">
          <a:extLst>
            <a:ext uri="{FF2B5EF4-FFF2-40B4-BE49-F238E27FC236}">
              <a16:creationId xmlns:a16="http://schemas.microsoft.com/office/drawing/2014/main" id="{7F0E8825-D274-4B0C-9A63-2DE16EDFCE75}"/>
            </a:ext>
          </a:extLst>
        </xdr:cNvPr>
        <xdr:cNvCxnSpPr>
          <a:stCxn id="60" idx="3"/>
          <a:endCxn id="2" idx="1"/>
        </xdr:cNvCxnSpPr>
      </xdr:nvCxnSpPr>
      <xdr:spPr>
        <a:xfrm flipV="1">
          <a:off x="6621197" y="1805196"/>
          <a:ext cx="283899" cy="40803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126736</xdr:colOff>
      <xdr:row>5</xdr:row>
      <xdr:rowOff>675747</xdr:rowOff>
    </xdr:from>
    <xdr:ext cx="3876145" cy="25109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D14B2B5D-7728-4465-81AE-6CEFBDAE6930}"/>
            </a:ext>
          </a:extLst>
        </xdr:cNvPr>
        <xdr:cNvSpPr txBox="1"/>
      </xdr:nvSpPr>
      <xdr:spPr>
        <a:xfrm>
          <a:off x="126736" y="2772570"/>
          <a:ext cx="3876145" cy="251091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Под каждым этапом укажите 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исполнителя (роль)</a:t>
          </a:r>
        </a:p>
      </xdr:txBody>
    </xdr:sp>
    <xdr:clientData/>
  </xdr:oneCellAnchor>
  <xdr:oneCellAnchor>
    <xdr:from>
      <xdr:col>0</xdr:col>
      <xdr:colOff>131346</xdr:colOff>
      <xdr:row>7</xdr:row>
      <xdr:rowOff>36946</xdr:rowOff>
    </xdr:from>
    <xdr:ext cx="3876145" cy="495428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F9A03F0-FDC3-4EA1-A674-3EAB4A9F3903}"/>
            </a:ext>
          </a:extLst>
        </xdr:cNvPr>
        <xdr:cNvSpPr txBox="1"/>
      </xdr:nvSpPr>
      <xdr:spPr>
        <a:xfrm>
          <a:off x="131346" y="3109320"/>
          <a:ext cx="3876145" cy="495428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Выберите из 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выпадающего списка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ru-RU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Полезная = значимая, Обеспечивающая = незначимая, Ожидание=потери</a:t>
          </a:r>
        </a:p>
      </xdr:txBody>
    </xdr:sp>
    <xdr:clientData/>
  </xdr:oneCellAnchor>
  <xdr:twoCellAnchor>
    <xdr:from>
      <xdr:col>1</xdr:col>
      <xdr:colOff>3875</xdr:colOff>
      <xdr:row>15</xdr:row>
      <xdr:rowOff>73893</xdr:rowOff>
    </xdr:from>
    <xdr:to>
      <xdr:col>7</xdr:col>
      <xdr:colOff>153940</xdr:colOff>
      <xdr:row>21</xdr:row>
      <xdr:rowOff>6416</xdr:rowOff>
    </xdr:to>
    <xdr:sp macro="" textlink="">
      <xdr:nvSpPr>
        <xdr:cNvPr id="74" name="Прямоугольник 73">
          <a:extLst>
            <a:ext uri="{FF2B5EF4-FFF2-40B4-BE49-F238E27FC236}">
              <a16:creationId xmlns:a16="http://schemas.microsoft.com/office/drawing/2014/main" id="{D62ED7B9-CEDC-400A-A28C-EE02A68060C6}"/>
            </a:ext>
          </a:extLst>
        </xdr:cNvPr>
        <xdr:cNvSpPr/>
      </xdr:nvSpPr>
      <xdr:spPr>
        <a:xfrm>
          <a:off x="4282107" y="5282176"/>
          <a:ext cx="5191580" cy="2094088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oneCellAnchor>
    <xdr:from>
      <xdr:col>0</xdr:col>
      <xdr:colOff>123393</xdr:colOff>
      <xdr:row>18</xdr:row>
      <xdr:rowOff>73890</xdr:rowOff>
    </xdr:from>
    <xdr:ext cx="4020142" cy="490555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35710192-A028-4761-A743-EF2EAA44B68A}"/>
            </a:ext>
          </a:extLst>
        </xdr:cNvPr>
        <xdr:cNvSpPr txBox="1"/>
      </xdr:nvSpPr>
      <xdr:spPr>
        <a:xfrm>
          <a:off x="123393" y="6135254"/>
          <a:ext cx="4020142" cy="490555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Персонал (строка 2) </a:t>
          </a:r>
          <a:r>
            <a:rPr lang="ru-RU" sz="105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– укажите долю сотрудника, занятого на этапе (например, 0,2 – если этап занимает 20% времени диспетчера).</a:t>
          </a:r>
          <a:endParaRPr lang="ru-RU" sz="105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0</xdr:col>
      <xdr:colOff>4124107</xdr:colOff>
      <xdr:row>14</xdr:row>
      <xdr:rowOff>218874</xdr:rowOff>
    </xdr:from>
    <xdr:to>
      <xdr:col>0</xdr:col>
      <xdr:colOff>4251391</xdr:colOff>
      <xdr:row>18</xdr:row>
      <xdr:rowOff>63173</xdr:rowOff>
    </xdr:to>
    <xdr:cxnSp macro="">
      <xdr:nvCxnSpPr>
        <xdr:cNvPr id="76" name="Прямая со стрелкой 75">
          <a:extLst>
            <a:ext uri="{FF2B5EF4-FFF2-40B4-BE49-F238E27FC236}">
              <a16:creationId xmlns:a16="http://schemas.microsoft.com/office/drawing/2014/main" id="{A4B95B67-70E2-4178-94E1-4DE60971B9DB}"/>
            </a:ext>
          </a:extLst>
        </xdr:cNvPr>
        <xdr:cNvCxnSpPr/>
      </xdr:nvCxnSpPr>
      <xdr:spPr>
        <a:xfrm rot="5400000" flipH="1" flipV="1">
          <a:off x="3669364" y="5528414"/>
          <a:ext cx="1036769" cy="127284"/>
        </a:xfrm>
        <a:prstGeom prst="bentConnector2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109025</xdr:colOff>
      <xdr:row>18</xdr:row>
      <xdr:rowOff>630381</xdr:rowOff>
    </xdr:from>
    <xdr:ext cx="4111480" cy="479265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FDE1823-1BB7-4B36-9EF1-AB134D348C62}"/>
            </a:ext>
          </a:extLst>
        </xdr:cNvPr>
        <xdr:cNvSpPr txBox="1"/>
      </xdr:nvSpPr>
      <xdr:spPr>
        <a:xfrm>
          <a:off x="109025" y="6691745"/>
          <a:ext cx="4111480" cy="479265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Дополнительные показатели – </a:t>
          </a:r>
          <a:r>
            <a:rPr lang="ru-RU" sz="105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если есть данные, например по возвратам и удовлетворённости, впишите их.</a:t>
          </a:r>
        </a:p>
      </xdr:txBody>
    </xdr:sp>
    <xdr:clientData/>
  </xdr:oneCellAnchor>
  <xdr:twoCellAnchor>
    <xdr:from>
      <xdr:col>0</xdr:col>
      <xdr:colOff>4197782</xdr:colOff>
      <xdr:row>15</xdr:row>
      <xdr:rowOff>217821</xdr:rowOff>
    </xdr:from>
    <xdr:to>
      <xdr:col>0</xdr:col>
      <xdr:colOff>4264101</xdr:colOff>
      <xdr:row>18</xdr:row>
      <xdr:rowOff>627832</xdr:rowOff>
    </xdr:to>
    <xdr:cxnSp macro="">
      <xdr:nvCxnSpPr>
        <xdr:cNvPr id="80" name="Прямая со стрелкой 75">
          <a:extLst>
            <a:ext uri="{FF2B5EF4-FFF2-40B4-BE49-F238E27FC236}">
              <a16:creationId xmlns:a16="http://schemas.microsoft.com/office/drawing/2014/main" id="{A9FBAB5D-C834-452E-AF9F-352A83FAA837}"/>
            </a:ext>
          </a:extLst>
        </xdr:cNvPr>
        <xdr:cNvCxnSpPr/>
      </xdr:nvCxnSpPr>
      <xdr:spPr>
        <a:xfrm rot="5400000" flipH="1" flipV="1">
          <a:off x="3597681" y="6008678"/>
          <a:ext cx="1266522" cy="66319"/>
        </a:xfrm>
        <a:prstGeom prst="bentConnector3">
          <a:avLst>
            <a:gd name="adj1" fmla="val 96639"/>
          </a:avLst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20</xdr:col>
      <xdr:colOff>336573</xdr:colOff>
      <xdr:row>23</xdr:row>
      <xdr:rowOff>143695</xdr:rowOff>
    </xdr:from>
    <xdr:ext cx="4111480" cy="293256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3501B2C-1146-4F15-8368-E9BCFCCC672D}"/>
            </a:ext>
          </a:extLst>
        </xdr:cNvPr>
        <xdr:cNvSpPr txBox="1"/>
      </xdr:nvSpPr>
      <xdr:spPr>
        <a:xfrm>
          <a:off x="19887889" y="7830537"/>
          <a:ext cx="4111480" cy="293256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5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Итоговая строка </a:t>
          </a:r>
          <a: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«Итого» </a:t>
          </a:r>
          <a:r>
            <a:rPr lang="ru-RU" sz="105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рассчитается</a:t>
          </a:r>
          <a: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автоматически формулами</a:t>
          </a:r>
          <a:endParaRPr lang="ru-RU" sz="105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9</xdr:col>
      <xdr:colOff>215767</xdr:colOff>
      <xdr:row>23</xdr:row>
      <xdr:rowOff>51034</xdr:rowOff>
    </xdr:from>
    <xdr:ext cx="4111480" cy="684229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89C37608-AA0D-4B63-BB84-3C48B45B740C}"/>
            </a:ext>
          </a:extLst>
        </xdr:cNvPr>
        <xdr:cNvSpPr txBox="1"/>
      </xdr:nvSpPr>
      <xdr:spPr>
        <a:xfrm>
          <a:off x="11085964" y="7771297"/>
          <a:ext cx="4111480" cy="684229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Проверьте себя: </a:t>
          </a:r>
          <a:r>
            <a:rPr lang="ru-RU" sz="105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сумма строк 1.1 + 1.2 + 1.3 должна равняться строке 1 </a:t>
          </a:r>
          <a: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(ВПП) </a:t>
          </a:r>
          <a:r>
            <a:rPr lang="ru-RU" sz="105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рассчитается</a:t>
          </a:r>
          <a: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автоматически формулами</a:t>
          </a:r>
          <a:b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ВПП = Обработка + Ожидание + Транспортировка</a:t>
          </a:r>
          <a:endParaRPr lang="ru-RU" sz="105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25</xdr:col>
      <xdr:colOff>526034</xdr:colOff>
      <xdr:row>22</xdr:row>
      <xdr:rowOff>19063</xdr:rowOff>
    </xdr:from>
    <xdr:to>
      <xdr:col>27</xdr:col>
      <xdr:colOff>299847</xdr:colOff>
      <xdr:row>24</xdr:row>
      <xdr:rowOff>168848</xdr:rowOff>
    </xdr:to>
    <xdr:cxnSp macro="">
      <xdr:nvCxnSpPr>
        <xdr:cNvPr id="89" name="Прямая со стрелкой 88">
          <a:extLst>
            <a:ext uri="{FF2B5EF4-FFF2-40B4-BE49-F238E27FC236}">
              <a16:creationId xmlns:a16="http://schemas.microsoft.com/office/drawing/2014/main" id="{4FF0B832-C216-49DD-B154-37FACE654024}"/>
            </a:ext>
          </a:extLst>
        </xdr:cNvPr>
        <xdr:cNvCxnSpPr/>
      </xdr:nvCxnSpPr>
      <xdr:spPr>
        <a:xfrm flipV="1">
          <a:off x="23962547" y="7547155"/>
          <a:ext cx="1110655" cy="534127"/>
        </a:xfrm>
        <a:prstGeom prst="bentConnector2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4234515</xdr:colOff>
      <xdr:row>9</xdr:row>
      <xdr:rowOff>49554</xdr:rowOff>
    </xdr:from>
    <xdr:to>
      <xdr:col>25</xdr:col>
      <xdr:colOff>486826</xdr:colOff>
      <xdr:row>10</xdr:row>
      <xdr:rowOff>33421</xdr:rowOff>
    </xdr:to>
    <xdr:sp macro="" textlink="">
      <xdr:nvSpPr>
        <xdr:cNvPr id="93" name="Прямоугольник 92">
          <a:extLst>
            <a:ext uri="{FF2B5EF4-FFF2-40B4-BE49-F238E27FC236}">
              <a16:creationId xmlns:a16="http://schemas.microsoft.com/office/drawing/2014/main" id="{2EE8AC44-41ED-4C09-842C-0EFC5CA1ECFC}"/>
            </a:ext>
          </a:extLst>
        </xdr:cNvPr>
        <xdr:cNvSpPr/>
      </xdr:nvSpPr>
      <xdr:spPr>
        <a:xfrm>
          <a:off x="4234515" y="3675738"/>
          <a:ext cx="19688824" cy="209459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526384</xdr:colOff>
      <xdr:row>9</xdr:row>
      <xdr:rowOff>158752</xdr:rowOff>
    </xdr:from>
    <xdr:to>
      <xdr:col>25</xdr:col>
      <xdr:colOff>200526</xdr:colOff>
      <xdr:row>23</xdr:row>
      <xdr:rowOff>67744</xdr:rowOff>
    </xdr:to>
    <xdr:grpSp>
      <xdr:nvGrpSpPr>
        <xdr:cNvPr id="103" name="Группа 102">
          <a:extLst>
            <a:ext uri="{FF2B5EF4-FFF2-40B4-BE49-F238E27FC236}">
              <a16:creationId xmlns:a16="http://schemas.microsoft.com/office/drawing/2014/main" id="{AA65F9DD-127A-4C30-863D-51E8D8398A61}"/>
            </a:ext>
          </a:extLst>
        </xdr:cNvPr>
        <xdr:cNvGrpSpPr/>
      </xdr:nvGrpSpPr>
      <xdr:grpSpPr>
        <a:xfrm>
          <a:off x="8254334" y="3771902"/>
          <a:ext cx="15396742" cy="4023792"/>
          <a:chOff x="8246647" y="3784936"/>
          <a:chExt cx="15390392" cy="4003071"/>
        </a:xfrm>
      </xdr:grpSpPr>
      <xdr:cxnSp macro="">
        <xdr:nvCxnSpPr>
          <xdr:cNvPr id="91" name="Прямая со стрелкой 88">
            <a:extLst>
              <a:ext uri="{FF2B5EF4-FFF2-40B4-BE49-F238E27FC236}">
                <a16:creationId xmlns:a16="http://schemas.microsoft.com/office/drawing/2014/main" id="{1B233A08-FA25-4605-A22D-80B9521F762E}"/>
              </a:ext>
            </a:extLst>
          </xdr:cNvPr>
          <xdr:cNvCxnSpPr/>
        </xdr:nvCxnSpPr>
        <xdr:spPr>
          <a:xfrm rot="16200000" flipV="1">
            <a:off x="9528167" y="2503416"/>
            <a:ext cx="4003071" cy="6566112"/>
          </a:xfrm>
          <a:prstGeom prst="bentConnector2">
            <a:avLst/>
          </a:prstGeom>
          <a:ln w="190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8" name="Прямая со стрелкой 88">
            <a:extLst>
              <a:ext uri="{FF2B5EF4-FFF2-40B4-BE49-F238E27FC236}">
                <a16:creationId xmlns:a16="http://schemas.microsoft.com/office/drawing/2014/main" id="{BFF3748C-9CB9-4CCC-A894-F3625F2B4E03}"/>
              </a:ext>
            </a:extLst>
          </xdr:cNvPr>
          <xdr:cNvCxnSpPr/>
        </xdr:nvCxnSpPr>
        <xdr:spPr>
          <a:xfrm>
            <a:off x="14822237" y="3793290"/>
            <a:ext cx="8814802" cy="8355"/>
          </a:xfrm>
          <a:prstGeom prst="straightConnector1">
            <a:avLst/>
          </a:prstGeom>
          <a:ln w="190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0</xdr:col>
      <xdr:colOff>84087</xdr:colOff>
      <xdr:row>23</xdr:row>
      <xdr:rowOff>27973</xdr:rowOff>
    </xdr:from>
    <xdr:ext cx="4111480" cy="229479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3DACFC69-4C4F-45C6-AD7B-D6B09E0D6EF6}"/>
            </a:ext>
          </a:extLst>
        </xdr:cNvPr>
        <xdr:cNvSpPr txBox="1"/>
      </xdr:nvSpPr>
      <xdr:spPr>
        <a:xfrm>
          <a:off x="84087" y="7748236"/>
          <a:ext cx="4111480" cy="2294790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КАК ЧИТАТЬ: Типы работ</a:t>
          </a:r>
          <a:endParaRPr lang="ru-RU" sz="105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27</xdr:col>
      <xdr:colOff>158752</xdr:colOff>
      <xdr:row>4</xdr:row>
      <xdr:rowOff>41777</xdr:rowOff>
    </xdr:from>
    <xdr:ext cx="1813092" cy="451184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2B79BFD8-30AC-43AC-9740-C36B5AEEAE35}"/>
            </a:ext>
          </a:extLst>
        </xdr:cNvPr>
        <xdr:cNvSpPr txBox="1"/>
      </xdr:nvSpPr>
      <xdr:spPr>
        <a:xfrm>
          <a:off x="24932107" y="1570790"/>
          <a:ext cx="1813092" cy="451184"/>
        </a:xfrm>
        <a:prstGeom prst="rect">
          <a:avLst/>
        </a:prstGeom>
        <a:solidFill>
          <a:srgbClr val="E5F4EA"/>
        </a:solidFill>
        <a:ln w="19050">
          <a:solidFill>
            <a:schemeClr val="accent2">
              <a:shade val="95000"/>
              <a:satMod val="10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5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Окончание: Чем/на ком заканчивается процесс</a:t>
          </a:r>
          <a:endParaRPr lang="ru-RU" sz="105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26</xdr:col>
      <xdr:colOff>599225</xdr:colOff>
      <xdr:row>4</xdr:row>
      <xdr:rowOff>263736</xdr:rowOff>
    </xdr:from>
    <xdr:to>
      <xdr:col>27</xdr:col>
      <xdr:colOff>158752</xdr:colOff>
      <xdr:row>4</xdr:row>
      <xdr:rowOff>267369</xdr:rowOff>
    </xdr:to>
    <xdr:cxnSp macro="">
      <xdr:nvCxnSpPr>
        <xdr:cNvPr id="107" name="Прямая со стрелкой 106">
          <a:extLst>
            <a:ext uri="{FF2B5EF4-FFF2-40B4-BE49-F238E27FC236}">
              <a16:creationId xmlns:a16="http://schemas.microsoft.com/office/drawing/2014/main" id="{C0F52D2D-3C59-412B-8D4E-55CE48B1A55B}"/>
            </a:ext>
          </a:extLst>
        </xdr:cNvPr>
        <xdr:cNvCxnSpPr>
          <a:stCxn id="106" idx="1"/>
          <a:endCxn id="3" idx="3"/>
        </xdr:cNvCxnSpPr>
      </xdr:nvCxnSpPr>
      <xdr:spPr>
        <a:xfrm flipH="1" flipV="1">
          <a:off x="24645672" y="1792749"/>
          <a:ext cx="286435" cy="3633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4</xdr:row>
      <xdr:rowOff>0</xdr:rowOff>
    </xdr:from>
    <xdr:to>
      <xdr:col>3</xdr:col>
      <xdr:colOff>831850</xdr:colOff>
      <xdr:row>4</xdr:row>
      <xdr:rowOff>482297</xdr:rowOff>
    </xdr:to>
    <xdr:pic>
      <xdr:nvPicPr>
        <xdr:cNvPr id="2" name="Рисунок 6">
          <a:extLst>
            <a:ext uri="{FF2B5EF4-FFF2-40B4-BE49-F238E27FC236}">
              <a16:creationId xmlns:a16="http://schemas.microsoft.com/office/drawing/2014/main" id="{3B218827-36C2-4D7A-B54B-E65A726F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4249" y="1234225"/>
          <a:ext cx="819150" cy="482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493064</xdr:colOff>
      <xdr:row>3</xdr:row>
      <xdr:rowOff>241288</xdr:rowOff>
    </xdr:from>
    <xdr:to>
      <xdr:col>25</xdr:col>
      <xdr:colOff>626056</xdr:colOff>
      <xdr:row>4</xdr:row>
      <xdr:rowOff>517775</xdr:rowOff>
    </xdr:to>
    <xdr:pic>
      <xdr:nvPicPr>
        <xdr:cNvPr id="5" name="Рисунок 6">
          <a:extLst>
            <a:ext uri="{FF2B5EF4-FFF2-40B4-BE49-F238E27FC236}">
              <a16:creationId xmlns:a16="http://schemas.microsoft.com/office/drawing/2014/main" id="{C2DD64A5-BA38-48EA-BFC4-ACB1DBF9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388" y="1207203"/>
          <a:ext cx="741161" cy="544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311150</xdr:colOff>
      <xdr:row>0</xdr:row>
      <xdr:rowOff>25400</xdr:rowOff>
    </xdr:from>
    <xdr:to>
      <xdr:col>2</xdr:col>
      <xdr:colOff>209550</xdr:colOff>
      <xdr:row>1</xdr:row>
      <xdr:rowOff>50800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177E5681-3694-4FC8-8967-0749AF791231}"/>
            </a:ext>
          </a:extLst>
        </xdr:cNvPr>
        <xdr:cNvSpPr/>
      </xdr:nvSpPr>
      <xdr:spPr>
        <a:xfrm>
          <a:off x="311150" y="25400"/>
          <a:ext cx="1428750" cy="20955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190108</xdr:colOff>
      <xdr:row>20</xdr:row>
      <xdr:rowOff>70556</xdr:rowOff>
    </xdr:from>
    <xdr:to>
      <xdr:col>22</xdr:col>
      <xdr:colOff>523737</xdr:colOff>
      <xdr:row>21</xdr:row>
      <xdr:rowOff>70556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A66CEF4C-68E2-49DA-A476-E1A50B3E92EB}"/>
            </a:ext>
          </a:extLst>
        </xdr:cNvPr>
        <xdr:cNvSpPr/>
      </xdr:nvSpPr>
      <xdr:spPr>
        <a:xfrm>
          <a:off x="21354658" y="7747706"/>
          <a:ext cx="333629" cy="349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347021</xdr:colOff>
      <xdr:row>18</xdr:row>
      <xdr:rowOff>72411</xdr:rowOff>
    </xdr:from>
    <xdr:to>
      <xdr:col>12</xdr:col>
      <xdr:colOff>66260</xdr:colOff>
      <xdr:row>18</xdr:row>
      <xdr:rowOff>401443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59D2DD3F-7F2F-4A4C-97A0-1654CA6004F9}"/>
            </a:ext>
          </a:extLst>
        </xdr:cNvPr>
        <xdr:cNvSpPr/>
      </xdr:nvSpPr>
      <xdr:spPr>
        <a:xfrm>
          <a:off x="14202721" y="6847861"/>
          <a:ext cx="328839" cy="32903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16</xdr:col>
      <xdr:colOff>794767</xdr:colOff>
      <xdr:row>18</xdr:row>
      <xdr:rowOff>0</xdr:rowOff>
    </xdr:from>
    <xdr:ext cx="184730" cy="3114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410E472-C9CB-4222-B2BE-01CBAAD23010}"/>
            </a:ext>
          </a:extLst>
        </xdr:cNvPr>
        <xdr:cNvSpPr txBox="1"/>
      </xdr:nvSpPr>
      <xdr:spPr>
        <a:xfrm>
          <a:off x="17577817" y="6775450"/>
          <a:ext cx="18473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ru-RU" sz="1400" b="1"/>
        </a:p>
      </xdr:txBody>
    </xdr:sp>
    <xdr:clientData/>
  </xdr:oneCellAnchor>
  <xdr:oneCellAnchor>
    <xdr:from>
      <xdr:col>12</xdr:col>
      <xdr:colOff>31750</xdr:colOff>
      <xdr:row>10</xdr:row>
      <xdr:rowOff>376176</xdr:rowOff>
    </xdr:from>
    <xdr:ext cx="1981622" cy="96898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2575E3B-AD6C-466A-A847-4232DC97BDC4}"/>
            </a:ext>
          </a:extLst>
        </xdr:cNvPr>
        <xdr:cNvSpPr txBox="1"/>
      </xdr:nvSpPr>
      <xdr:spPr>
        <a:xfrm>
          <a:off x="14497050" y="4033776"/>
          <a:ext cx="1981622" cy="9689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br>
            <a:rPr lang="ru-RU" sz="1400" b="1"/>
          </a:br>
          <a:r>
            <a:rPr lang="ru-RU" sz="1400" b="1"/>
            <a:t> (КАБИНЕТ ДИСПЕТЧЕРОВ)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18</xdr:col>
      <xdr:colOff>134727</xdr:colOff>
      <xdr:row>19</xdr:row>
      <xdr:rowOff>166140</xdr:rowOff>
    </xdr:from>
    <xdr:ext cx="1367097" cy="74982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40E41E4-6121-4A95-9959-33686BEC7A7F}"/>
            </a:ext>
          </a:extLst>
        </xdr:cNvPr>
        <xdr:cNvSpPr txBox="1"/>
      </xdr:nvSpPr>
      <xdr:spPr>
        <a:xfrm>
          <a:off x="18886277" y="7430540"/>
          <a:ext cx="1367097" cy="749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400" b="1"/>
            <a:t>КАБИНЕТ</a:t>
          </a:r>
          <a:r>
            <a:rPr lang="ru-RU" sz="1400" b="1" baseline="0"/>
            <a:t> ИНЖЕНЕРА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19</xdr:col>
      <xdr:colOff>51166</xdr:colOff>
      <xdr:row>16</xdr:row>
      <xdr:rowOff>27103</xdr:rowOff>
    </xdr:from>
    <xdr:ext cx="1683153" cy="53065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127760B-56CD-4822-A098-A26B6DB1B1F7}"/>
            </a:ext>
          </a:extLst>
        </xdr:cNvPr>
        <xdr:cNvSpPr txBox="1"/>
      </xdr:nvSpPr>
      <xdr:spPr>
        <a:xfrm>
          <a:off x="19786966" y="5665903"/>
          <a:ext cx="1683153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КАБИНЕТ</a:t>
          </a:r>
          <a:r>
            <a:rPr lang="ru-RU" sz="1400" b="1" baseline="0"/>
            <a:t> МАСТЕРА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15</xdr:col>
      <xdr:colOff>734622</xdr:colOff>
      <xdr:row>8</xdr:row>
      <xdr:rowOff>119311</xdr:rowOff>
    </xdr:from>
    <xdr:ext cx="2945294" cy="31149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7EEE7DF-D545-45B6-90ED-F719A9427219}"/>
            </a:ext>
          </a:extLst>
        </xdr:cNvPr>
        <xdr:cNvSpPr txBox="1"/>
      </xdr:nvSpPr>
      <xdr:spPr>
        <a:xfrm>
          <a:off x="16533422" y="2926011"/>
          <a:ext cx="294529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ОФИС</a:t>
          </a:r>
          <a:r>
            <a:rPr lang="ru-RU" sz="1400" b="1" baseline="0"/>
            <a:t> УПРАВЛЯЮЩЕЙ КОМПАНИИ</a:t>
          </a:r>
          <a:endParaRPr lang="ru-RU" sz="1400" b="1"/>
        </a:p>
      </xdr:txBody>
    </xdr:sp>
    <xdr:clientData/>
  </xdr:oneCellAnchor>
  <xdr:twoCellAnchor editAs="oneCell">
    <xdr:from>
      <xdr:col>17</xdr:col>
      <xdr:colOff>233698</xdr:colOff>
      <xdr:row>35</xdr:row>
      <xdr:rowOff>0</xdr:rowOff>
    </xdr:from>
    <xdr:to>
      <xdr:col>17</xdr:col>
      <xdr:colOff>234058</xdr:colOff>
      <xdr:row>35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Рукописный ввод 8">
              <a:extLst>
                <a:ext uri="{FF2B5EF4-FFF2-40B4-BE49-F238E27FC236}">
                  <a16:creationId xmlns:a16="http://schemas.microsoft.com/office/drawing/2014/main" id="{D879BE5A-F05A-4976-B384-0F8ACAEBE6E8}"/>
                </a:ext>
              </a:extLst>
            </xdr14:cNvPr>
            <xdr14:cNvContentPartPr/>
          </xdr14:nvContentPartPr>
          <xdr14:nvPr macro=""/>
          <xdr14:xfrm>
            <a:off x="4756680" y="9547200"/>
            <a:ext cx="360" cy="360"/>
          </xdr14:xfrm>
        </xdr:contentPart>
      </mc:Choice>
      <mc:Fallback xmlns="">
        <xdr:pic>
          <xdr:nvPicPr>
            <xdr:cNvPr id="21" name="Рукописный ввод 20">
              <a:extLst>
                <a:ext uri="{FF2B5EF4-FFF2-40B4-BE49-F238E27FC236}">
                  <a16:creationId xmlns:a16="http://schemas.microsoft.com/office/drawing/2014/main" id="{5A19F38E-574F-4911-A1CB-A5A44F05401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8040" y="9538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367129</xdr:colOff>
      <xdr:row>18</xdr:row>
      <xdr:rowOff>111355</xdr:rowOff>
    </xdr:from>
    <xdr:to>
      <xdr:col>20</xdr:col>
      <xdr:colOff>367489</xdr:colOff>
      <xdr:row>18</xdr:row>
      <xdr:rowOff>111715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Рукописный ввод 9">
              <a:extLst>
                <a:ext uri="{FF2B5EF4-FFF2-40B4-BE49-F238E27FC236}">
                  <a16:creationId xmlns:a16="http://schemas.microsoft.com/office/drawing/2014/main" id="{C8DC5E2D-7DEA-4578-A539-D247552251E2}"/>
                </a:ext>
              </a:extLst>
            </xdr14:cNvPr>
            <xdr14:cNvContentPartPr/>
          </xdr14:nvContentPartPr>
          <xdr14:nvPr macro=""/>
          <xdr14:xfrm>
            <a:off x="7062480" y="3442320"/>
            <a:ext cx="360" cy="360"/>
          </xdr14:xfrm>
        </xdr:contentPart>
      </mc:Choice>
      <mc:Fallback xmlns="">
        <xdr:pic>
          <xdr:nvPicPr>
            <xdr:cNvPr id="30" name="Рукописный ввод 29">
              <a:extLst>
                <a:ext uri="{FF2B5EF4-FFF2-40B4-BE49-F238E27FC236}">
                  <a16:creationId xmlns:a16="http://schemas.microsoft.com/office/drawing/2014/main" id="{70AF3200-D0B9-4B66-9AF3-AF6054D70393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053840" y="3433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24</xdr:col>
      <xdr:colOff>0</xdr:colOff>
      <xdr:row>29</xdr:row>
      <xdr:rowOff>0</xdr:rowOff>
    </xdr:from>
    <xdr:to>
      <xdr:col>24</xdr:col>
      <xdr:colOff>360</xdr:colOff>
      <xdr:row>29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11" name="Рукописный ввод 10">
              <a:extLst>
                <a:ext uri="{FF2B5EF4-FFF2-40B4-BE49-F238E27FC236}">
                  <a16:creationId xmlns:a16="http://schemas.microsoft.com/office/drawing/2014/main" id="{DDF3E198-C740-421B-B284-237A447776F1}"/>
                </a:ext>
              </a:extLst>
            </xdr14:cNvPr>
            <xdr14:cNvContentPartPr/>
          </xdr14:nvContentPartPr>
          <xdr14:nvPr macro=""/>
          <xdr14:xfrm>
            <a:off x="9079560" y="7508520"/>
            <a:ext cx="360" cy="360"/>
          </xdr14:xfrm>
        </xdr:contentPart>
      </mc:Choice>
      <mc:Fallback xmlns="">
        <xdr:pic>
          <xdr:nvPicPr>
            <xdr:cNvPr id="34" name="Рукописный ввод 33">
              <a:extLst>
                <a:ext uri="{FF2B5EF4-FFF2-40B4-BE49-F238E27FC236}">
                  <a16:creationId xmlns:a16="http://schemas.microsoft.com/office/drawing/2014/main" id="{F3E7751A-B75F-4E8D-8123-CF8DFAD0DC6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070560" y="74998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133490</xdr:colOff>
      <xdr:row>35</xdr:row>
      <xdr:rowOff>0</xdr:rowOff>
    </xdr:from>
    <xdr:to>
      <xdr:col>21</xdr:col>
      <xdr:colOff>133850</xdr:colOff>
      <xdr:row>35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2" name="Рукописный ввод 11">
              <a:extLst>
                <a:ext uri="{FF2B5EF4-FFF2-40B4-BE49-F238E27FC236}">
                  <a16:creationId xmlns:a16="http://schemas.microsoft.com/office/drawing/2014/main" id="{E00F2E5E-0857-4CB6-9BA2-FF42B1965C28}"/>
                </a:ext>
              </a:extLst>
            </xdr14:cNvPr>
            <xdr14:cNvContentPartPr/>
          </xdr14:nvContentPartPr>
          <xdr14:nvPr macro=""/>
          <xdr14:xfrm>
            <a:off x="7441560" y="9179640"/>
            <a:ext cx="360" cy="360"/>
          </xdr14:xfrm>
        </xdr:contentPart>
      </mc:Choice>
      <mc:Fallback xmlns="">
        <xdr:pic>
          <xdr:nvPicPr>
            <xdr:cNvPr id="35" name="Рукописный ввод 34">
              <a:extLst>
                <a:ext uri="{FF2B5EF4-FFF2-40B4-BE49-F238E27FC236}">
                  <a16:creationId xmlns:a16="http://schemas.microsoft.com/office/drawing/2014/main" id="{B5595E05-C7EC-471B-A4B3-6184FA935F0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432920" y="9171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122168</xdr:colOff>
      <xdr:row>18</xdr:row>
      <xdr:rowOff>0</xdr:rowOff>
    </xdr:from>
    <xdr:to>
      <xdr:col>16</xdr:col>
      <xdr:colOff>122528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3" name="Рукописный ввод 12">
              <a:extLst>
                <a:ext uri="{FF2B5EF4-FFF2-40B4-BE49-F238E27FC236}">
                  <a16:creationId xmlns:a16="http://schemas.microsoft.com/office/drawing/2014/main" id="{1D70C95D-3DC6-461E-8128-BFBE5F9B08BD}"/>
                </a:ext>
              </a:extLst>
            </xdr14:cNvPr>
            <xdr14:cNvContentPartPr/>
          </xdr14:nvContentPartPr>
          <xdr14:nvPr macro=""/>
          <xdr14:xfrm>
            <a:off x="3664800" y="3275280"/>
            <a:ext cx="360" cy="360"/>
          </xdr14:xfrm>
        </xdr:contentPart>
      </mc:Choice>
      <mc:Fallback xmlns="">
        <xdr:pic>
          <xdr:nvPicPr>
            <xdr:cNvPr id="36" name="Рукописный ввод 35">
              <a:extLst>
                <a:ext uri="{FF2B5EF4-FFF2-40B4-BE49-F238E27FC236}">
                  <a16:creationId xmlns:a16="http://schemas.microsoft.com/office/drawing/2014/main" id="{DA6C86FA-13E1-4F78-9E88-C82603D57E8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656160" y="32662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489728</xdr:colOff>
      <xdr:row>18</xdr:row>
      <xdr:rowOff>0</xdr:rowOff>
    </xdr:from>
    <xdr:to>
      <xdr:col>16</xdr:col>
      <xdr:colOff>490088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4" name="Рукописный ввод 13">
              <a:extLst>
                <a:ext uri="{FF2B5EF4-FFF2-40B4-BE49-F238E27FC236}">
                  <a16:creationId xmlns:a16="http://schemas.microsoft.com/office/drawing/2014/main" id="{20BE82D8-B574-46C1-963B-7EFDDF0CED5F}"/>
                </a:ext>
              </a:extLst>
            </xdr14:cNvPr>
            <xdr14:cNvContentPartPr/>
          </xdr14:nvContentPartPr>
          <xdr14:nvPr macro=""/>
          <xdr14:xfrm>
            <a:off x="4032360" y="3141360"/>
            <a:ext cx="360" cy="360"/>
          </xdr14:xfrm>
        </xdr:contentPart>
      </mc:Choice>
      <mc:Fallback xmlns="">
        <xdr:pic>
          <xdr:nvPicPr>
            <xdr:cNvPr id="37" name="Рукописный ввод 36">
              <a:extLst>
                <a:ext uri="{FF2B5EF4-FFF2-40B4-BE49-F238E27FC236}">
                  <a16:creationId xmlns:a16="http://schemas.microsoft.com/office/drawing/2014/main" id="{F2495447-C5DF-4CE2-B92D-216AB56C687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023720" y="31323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924467</xdr:colOff>
      <xdr:row>33</xdr:row>
      <xdr:rowOff>166696</xdr:rowOff>
    </xdr:from>
    <xdr:to>
      <xdr:col>18</xdr:col>
      <xdr:colOff>924827</xdr:colOff>
      <xdr:row>33</xdr:row>
      <xdr:rowOff>167056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15" name="Рукописный ввод 14">
              <a:extLst>
                <a:ext uri="{FF2B5EF4-FFF2-40B4-BE49-F238E27FC236}">
                  <a16:creationId xmlns:a16="http://schemas.microsoft.com/office/drawing/2014/main" id="{B520F561-E08D-495B-A51D-158F98BAEF11}"/>
                </a:ext>
              </a:extLst>
            </xdr14:cNvPr>
            <xdr14:cNvContentPartPr/>
          </xdr14:nvContentPartPr>
          <xdr14:nvPr macro=""/>
          <xdr14:xfrm>
            <a:off x="6427800" y="8544240"/>
            <a:ext cx="360" cy="360"/>
          </xdr14:xfrm>
        </xdr:contentPart>
      </mc:Choice>
      <mc:Fallback xmlns="">
        <xdr:pic>
          <xdr:nvPicPr>
            <xdr:cNvPr id="39" name="Рукописный ввод 38">
              <a:extLst>
                <a:ext uri="{FF2B5EF4-FFF2-40B4-BE49-F238E27FC236}">
                  <a16:creationId xmlns:a16="http://schemas.microsoft.com/office/drawing/2014/main" id="{D7CE76AE-B7A0-44AF-BACC-CE63EF60394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419160" y="8535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21</xdr:col>
      <xdr:colOff>310101</xdr:colOff>
      <xdr:row>17</xdr:row>
      <xdr:rowOff>524126</xdr:rowOff>
    </xdr:from>
    <xdr:ext cx="613951" cy="28020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B8C9B35-C30D-4009-A00C-C7B82B4242F1}"/>
            </a:ext>
          </a:extLst>
        </xdr:cNvPr>
        <xdr:cNvSpPr txBox="1"/>
      </xdr:nvSpPr>
      <xdr:spPr>
        <a:xfrm>
          <a:off x="20865051" y="6651876"/>
          <a:ext cx="61395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 b="1">
              <a:solidFill>
                <a:schemeClr val="tx1"/>
              </a:solidFill>
            </a:rPr>
            <a:t>ШКАФ</a:t>
          </a:r>
        </a:p>
      </xdr:txBody>
    </xdr:sp>
    <xdr:clientData/>
  </xdr:oneCellAnchor>
  <xdr:twoCellAnchor>
    <xdr:from>
      <xdr:col>18</xdr:col>
      <xdr:colOff>554160</xdr:colOff>
      <xdr:row>12</xdr:row>
      <xdr:rowOff>69356</xdr:rowOff>
    </xdr:from>
    <xdr:to>
      <xdr:col>22</xdr:col>
      <xdr:colOff>211665</xdr:colOff>
      <xdr:row>14</xdr:row>
      <xdr:rowOff>158753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F95F582A-6498-4692-A45F-6F1D56E017C9}"/>
            </a:ext>
          </a:extLst>
        </xdr:cNvPr>
        <xdr:cNvSpPr/>
      </xdr:nvSpPr>
      <xdr:spPr>
        <a:xfrm rot="5400000">
          <a:off x="20029564" y="3917502"/>
          <a:ext cx="622797" cy="20705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19</xdr:col>
      <xdr:colOff>156138</xdr:colOff>
      <xdr:row>12</xdr:row>
      <xdr:rowOff>164071</xdr:rowOff>
    </xdr:from>
    <xdr:ext cx="820225" cy="46807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CE6AABB-3BDE-4DA7-99A9-DBA7240367E3}"/>
            </a:ext>
          </a:extLst>
        </xdr:cNvPr>
        <xdr:cNvSpPr txBox="1"/>
      </xdr:nvSpPr>
      <xdr:spPr>
        <a:xfrm>
          <a:off x="19891938" y="4736071"/>
          <a:ext cx="820225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Стол </a:t>
          </a:r>
          <a:br>
            <a:rPr lang="ru-RU" sz="1200" b="1">
              <a:solidFill>
                <a:schemeClr val="tx1"/>
              </a:solidFill>
            </a:rPr>
          </a:br>
          <a:r>
            <a:rPr lang="ru-RU" sz="1200" b="1">
              <a:solidFill>
                <a:schemeClr val="tx1"/>
              </a:solidFill>
            </a:rPr>
            <a:t>МАСТЕРА</a:t>
          </a:r>
        </a:p>
      </xdr:txBody>
    </xdr:sp>
    <xdr:clientData/>
  </xdr:oneCellAnchor>
  <xdr:oneCellAnchor>
    <xdr:from>
      <xdr:col>20</xdr:col>
      <xdr:colOff>42340</xdr:colOff>
      <xdr:row>9</xdr:row>
      <xdr:rowOff>47993</xdr:rowOff>
    </xdr:from>
    <xdr:ext cx="497579" cy="28020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C469443-82D3-4557-A668-EFEE4722AC60}"/>
            </a:ext>
          </a:extLst>
        </xdr:cNvPr>
        <xdr:cNvSpPr txBox="1"/>
      </xdr:nvSpPr>
      <xdr:spPr>
        <a:xfrm>
          <a:off x="19987690" y="3432543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twoCellAnchor>
    <xdr:from>
      <xdr:col>13</xdr:col>
      <xdr:colOff>267308</xdr:colOff>
      <xdr:row>16</xdr:row>
      <xdr:rowOff>275166</xdr:rowOff>
    </xdr:from>
    <xdr:to>
      <xdr:col>14</xdr:col>
      <xdr:colOff>370417</xdr:colOff>
      <xdr:row>18</xdr:row>
      <xdr:rowOff>474020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7C3F6287-397F-42D4-BFD5-BC4E577A2F60}"/>
            </a:ext>
          </a:extLst>
        </xdr:cNvPr>
        <xdr:cNvSpPr/>
      </xdr:nvSpPr>
      <xdr:spPr>
        <a:xfrm rot="10800000">
          <a:off x="14846908" y="5913966"/>
          <a:ext cx="712709" cy="133550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r>
            <a:rPr lang="ru-RU" sz="1400" b="1">
              <a:solidFill>
                <a:schemeClr val="tx1"/>
              </a:solidFill>
            </a:rPr>
            <a:t>      Стол</a:t>
          </a:r>
        </a:p>
      </xdr:txBody>
    </xdr:sp>
    <xdr:clientData/>
  </xdr:twoCellAnchor>
  <xdr:twoCellAnchor editAs="oneCell">
    <xdr:from>
      <xdr:col>11</xdr:col>
      <xdr:colOff>54030</xdr:colOff>
      <xdr:row>17</xdr:row>
      <xdr:rowOff>61828</xdr:rowOff>
    </xdr:from>
    <xdr:to>
      <xdr:col>13</xdr:col>
      <xdr:colOff>116415</xdr:colOff>
      <xdr:row>18</xdr:row>
      <xdr:rowOff>182720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4DF56998-46D8-465E-AA50-6C214E017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918577" y="6180731"/>
          <a:ext cx="768592" cy="786285"/>
        </a:xfrm>
        <a:prstGeom prst="rect">
          <a:avLst/>
        </a:prstGeom>
      </xdr:spPr>
    </xdr:pic>
    <xdr:clientData/>
  </xdr:twoCellAnchor>
  <xdr:twoCellAnchor>
    <xdr:from>
      <xdr:col>20</xdr:col>
      <xdr:colOff>433917</xdr:colOff>
      <xdr:row>19</xdr:row>
      <xdr:rowOff>120953</xdr:rowOff>
    </xdr:from>
    <xdr:to>
      <xdr:col>21</xdr:col>
      <xdr:colOff>444501</xdr:colOff>
      <xdr:row>22</xdr:row>
      <xdr:rowOff>179869</xdr:rowOff>
    </xdr:to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7D7C6D50-0441-4802-B3AD-1C9A69F9AAE6}"/>
            </a:ext>
          </a:extLst>
        </xdr:cNvPr>
        <xdr:cNvSpPr/>
      </xdr:nvSpPr>
      <xdr:spPr>
        <a:xfrm>
          <a:off x="20379267" y="7385353"/>
          <a:ext cx="620184" cy="11701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125865</xdr:colOff>
      <xdr:row>10</xdr:row>
      <xdr:rowOff>57029</xdr:rowOff>
    </xdr:from>
    <xdr:to>
      <xdr:col>20</xdr:col>
      <xdr:colOff>457823</xdr:colOff>
      <xdr:row>11</xdr:row>
      <xdr:rowOff>7287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D690E002-297A-44C0-A5EF-09A683E647B3}"/>
            </a:ext>
          </a:extLst>
        </xdr:cNvPr>
        <xdr:cNvSpPr/>
      </xdr:nvSpPr>
      <xdr:spPr>
        <a:xfrm>
          <a:off x="20071215" y="3714629"/>
          <a:ext cx="331958" cy="3947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21</xdr:col>
      <xdr:colOff>568275</xdr:colOff>
      <xdr:row>20</xdr:row>
      <xdr:rowOff>10079</xdr:rowOff>
    </xdr:from>
    <xdr:ext cx="280205" cy="497579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544B602-EB7F-4D07-863A-EB9B9759FEBA}"/>
            </a:ext>
          </a:extLst>
        </xdr:cNvPr>
        <xdr:cNvSpPr txBox="1"/>
      </xdr:nvSpPr>
      <xdr:spPr>
        <a:xfrm rot="16200000">
          <a:off x="21014538" y="7795916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oneCellAnchor>
    <xdr:from>
      <xdr:col>11</xdr:col>
      <xdr:colOff>26737</xdr:colOff>
      <xdr:row>17</xdr:row>
      <xdr:rowOff>617733</xdr:rowOff>
    </xdr:from>
    <xdr:ext cx="280205" cy="497579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B38E770-E124-4508-977E-127CE4434E11}"/>
            </a:ext>
          </a:extLst>
        </xdr:cNvPr>
        <xdr:cNvSpPr txBox="1"/>
      </xdr:nvSpPr>
      <xdr:spPr>
        <a:xfrm rot="16200000">
          <a:off x="13773750" y="6854170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twoCellAnchor>
    <xdr:from>
      <xdr:col>11</xdr:col>
      <xdr:colOff>84666</xdr:colOff>
      <xdr:row>9</xdr:row>
      <xdr:rowOff>55002</xdr:rowOff>
    </xdr:from>
    <xdr:to>
      <xdr:col>16</xdr:col>
      <xdr:colOff>899582</xdr:colOff>
      <xdr:row>10</xdr:row>
      <xdr:rowOff>349252</xdr:rowOff>
    </xdr:to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37E47A95-33C2-413E-BABB-CA3FBB9623B4}"/>
            </a:ext>
          </a:extLst>
        </xdr:cNvPr>
        <xdr:cNvSpPr/>
      </xdr:nvSpPr>
      <xdr:spPr>
        <a:xfrm rot="5400000">
          <a:off x="15527849" y="1852069"/>
          <a:ext cx="567300" cy="37422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l"/>
          <a:r>
            <a:rPr lang="ru-RU" sz="1400" b="1">
              <a:solidFill>
                <a:schemeClr val="tx1"/>
              </a:solidFill>
            </a:rPr>
            <a:t>        Шкаф</a:t>
          </a:r>
        </a:p>
      </xdr:txBody>
    </xdr:sp>
    <xdr:clientData/>
  </xdr:twoCellAnchor>
  <xdr:twoCellAnchor editAs="oneCell">
    <xdr:from>
      <xdr:col>19</xdr:col>
      <xdr:colOff>157412</xdr:colOff>
      <xdr:row>10</xdr:row>
      <xdr:rowOff>253782</xdr:rowOff>
    </xdr:from>
    <xdr:to>
      <xdr:col>21</xdr:col>
      <xdr:colOff>52916</xdr:colOff>
      <xdr:row>12</xdr:row>
      <xdr:rowOff>47883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35353E85-6B92-4E1C-9166-66D92FBF5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9893212" y="3911382"/>
          <a:ext cx="714654" cy="708501"/>
        </a:xfrm>
        <a:prstGeom prst="rect">
          <a:avLst/>
        </a:prstGeom>
      </xdr:spPr>
    </xdr:pic>
    <xdr:clientData/>
  </xdr:twoCellAnchor>
  <xdr:twoCellAnchor>
    <xdr:from>
      <xdr:col>16</xdr:col>
      <xdr:colOff>748659</xdr:colOff>
      <xdr:row>16</xdr:row>
      <xdr:rowOff>299410</xdr:rowOff>
    </xdr:from>
    <xdr:to>
      <xdr:col>17</xdr:col>
      <xdr:colOff>99895</xdr:colOff>
      <xdr:row>17</xdr:row>
      <xdr:rowOff>141093</xdr:rowOff>
    </xdr:to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id="{53478830-5988-43B4-95AF-107B107B826F}"/>
            </a:ext>
          </a:extLst>
        </xdr:cNvPr>
        <xdr:cNvSpPr/>
      </xdr:nvSpPr>
      <xdr:spPr>
        <a:xfrm>
          <a:off x="17531709" y="5938210"/>
          <a:ext cx="335486" cy="33063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16</xdr:col>
      <xdr:colOff>445263</xdr:colOff>
      <xdr:row>16</xdr:row>
      <xdr:rowOff>30804</xdr:rowOff>
    </xdr:from>
    <xdr:ext cx="898820" cy="28020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88F611E-9A22-4E80-9826-3DA590672F8A}"/>
            </a:ext>
          </a:extLst>
        </xdr:cNvPr>
        <xdr:cNvSpPr txBox="1"/>
      </xdr:nvSpPr>
      <xdr:spPr>
        <a:xfrm>
          <a:off x="17228313" y="5669604"/>
          <a:ext cx="89882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Принтер</a:t>
          </a:r>
        </a:p>
      </xdr:txBody>
    </xdr:sp>
    <xdr:clientData/>
  </xdr:oneCellAnchor>
  <xdr:twoCellAnchor>
    <xdr:from>
      <xdr:col>18</xdr:col>
      <xdr:colOff>682038</xdr:colOff>
      <xdr:row>13</xdr:row>
      <xdr:rowOff>110931</xdr:rowOff>
    </xdr:from>
    <xdr:to>
      <xdr:col>19</xdr:col>
      <xdr:colOff>52917</xdr:colOff>
      <xdr:row>14</xdr:row>
      <xdr:rowOff>183053</xdr:rowOff>
    </xdr:to>
    <xdr:sp macro="" textlink="">
      <xdr:nvSpPr>
        <xdr:cNvPr id="30" name="Овал 29">
          <a:extLst>
            <a:ext uri="{FF2B5EF4-FFF2-40B4-BE49-F238E27FC236}">
              <a16:creationId xmlns:a16="http://schemas.microsoft.com/office/drawing/2014/main" id="{497D1FAB-B4B3-4DAA-ABC8-17F96A0CFBE1}"/>
            </a:ext>
          </a:extLst>
        </xdr:cNvPr>
        <xdr:cNvSpPr/>
      </xdr:nvSpPr>
      <xdr:spPr>
        <a:xfrm>
          <a:off x="19433588" y="4949631"/>
          <a:ext cx="355129" cy="338822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FF000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15</xdr:col>
      <xdr:colOff>260978</xdr:colOff>
      <xdr:row>10</xdr:row>
      <xdr:rowOff>165336</xdr:rowOff>
    </xdr:from>
    <xdr:to>
      <xdr:col>15</xdr:col>
      <xdr:colOff>616107</xdr:colOff>
      <xdr:row>11</xdr:row>
      <xdr:rowOff>57151</xdr:rowOff>
    </xdr:to>
    <xdr:sp macro="" textlink="">
      <xdr:nvSpPr>
        <xdr:cNvPr id="31" name="Овал 30">
          <a:extLst>
            <a:ext uri="{FF2B5EF4-FFF2-40B4-BE49-F238E27FC236}">
              <a16:creationId xmlns:a16="http://schemas.microsoft.com/office/drawing/2014/main" id="{83F9F4A5-5BAB-4039-B7C2-290FA18576F8}"/>
            </a:ext>
          </a:extLst>
        </xdr:cNvPr>
        <xdr:cNvSpPr/>
      </xdr:nvSpPr>
      <xdr:spPr>
        <a:xfrm>
          <a:off x="16059778" y="3822936"/>
          <a:ext cx="355129" cy="336315"/>
        </a:xfrm>
        <a:prstGeom prst="ellipse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>
              <a:solidFill>
                <a:schemeClr val="accent2">
                  <a:lumMod val="75000"/>
                </a:schemeClr>
              </a:solidFill>
            </a:rPr>
            <a:t>2</a:t>
          </a:r>
        </a:p>
      </xdr:txBody>
    </xdr:sp>
    <xdr:clientData/>
  </xdr:twoCellAnchor>
  <xdr:twoCellAnchor>
    <xdr:from>
      <xdr:col>13</xdr:col>
      <xdr:colOff>296333</xdr:colOff>
      <xdr:row>16</xdr:row>
      <xdr:rowOff>373145</xdr:rowOff>
    </xdr:from>
    <xdr:to>
      <xdr:col>14</xdr:col>
      <xdr:colOff>6128</xdr:colOff>
      <xdr:row>17</xdr:row>
      <xdr:rowOff>222250</xdr:rowOff>
    </xdr:to>
    <xdr:sp macro="" textlink="">
      <xdr:nvSpPr>
        <xdr:cNvPr id="32" name="Овал 31">
          <a:extLst>
            <a:ext uri="{FF2B5EF4-FFF2-40B4-BE49-F238E27FC236}">
              <a16:creationId xmlns:a16="http://schemas.microsoft.com/office/drawing/2014/main" id="{DAE55C4C-9790-43DF-92B0-94094D2B3397}"/>
            </a:ext>
          </a:extLst>
        </xdr:cNvPr>
        <xdr:cNvSpPr/>
      </xdr:nvSpPr>
      <xdr:spPr>
        <a:xfrm>
          <a:off x="14875933" y="6011945"/>
          <a:ext cx="319395" cy="338055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FF000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13</xdr:col>
      <xdr:colOff>21165</xdr:colOff>
      <xdr:row>17</xdr:row>
      <xdr:rowOff>298423</xdr:rowOff>
    </xdr:from>
    <xdr:to>
      <xdr:col>13</xdr:col>
      <xdr:colOff>345350</xdr:colOff>
      <xdr:row>17</xdr:row>
      <xdr:rowOff>613832</xdr:rowOff>
    </xdr:to>
    <xdr:sp macro="" textlink="">
      <xdr:nvSpPr>
        <xdr:cNvPr id="33" name="Овал 32">
          <a:extLst>
            <a:ext uri="{FF2B5EF4-FFF2-40B4-BE49-F238E27FC236}">
              <a16:creationId xmlns:a16="http://schemas.microsoft.com/office/drawing/2014/main" id="{60C605CF-C780-40B0-80EB-F3B334D255D9}"/>
            </a:ext>
          </a:extLst>
        </xdr:cNvPr>
        <xdr:cNvSpPr/>
      </xdr:nvSpPr>
      <xdr:spPr>
        <a:xfrm>
          <a:off x="14600765" y="6426173"/>
          <a:ext cx="324185" cy="315409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FF0000"/>
              </a:solidFill>
            </a:rPr>
            <a:t>3</a:t>
          </a:r>
        </a:p>
      </xdr:txBody>
    </xdr:sp>
    <xdr:clientData/>
  </xdr:twoCellAnchor>
  <xdr:twoCellAnchor editAs="oneCell">
    <xdr:from>
      <xdr:col>22</xdr:col>
      <xdr:colOff>336861</xdr:colOff>
      <xdr:row>12</xdr:row>
      <xdr:rowOff>117623</xdr:rowOff>
    </xdr:from>
    <xdr:to>
      <xdr:col>22</xdr:col>
      <xdr:colOff>337221</xdr:colOff>
      <xdr:row>12</xdr:row>
      <xdr:rowOff>117983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34" name="Рукописный ввод 33">
              <a:extLst>
                <a:ext uri="{FF2B5EF4-FFF2-40B4-BE49-F238E27FC236}">
                  <a16:creationId xmlns:a16="http://schemas.microsoft.com/office/drawing/2014/main" id="{30DC3DCF-2D17-447D-A32F-9AE20E97A02E}"/>
                </a:ext>
              </a:extLst>
            </xdr14:cNvPr>
            <xdr14:cNvContentPartPr/>
          </xdr14:nvContentPartPr>
          <xdr14:nvPr macro=""/>
          <xdr14:xfrm>
            <a:off x="8286120" y="1756080"/>
            <a:ext cx="360" cy="360"/>
          </xdr14:xfrm>
        </xdr:contentPart>
      </mc:Choice>
      <mc:Fallback xmlns="">
        <xdr:pic>
          <xdr:nvPicPr>
            <xdr:cNvPr id="62" name="Рукописный ввод 61">
              <a:extLst>
                <a:ext uri="{FF2B5EF4-FFF2-40B4-BE49-F238E27FC236}">
                  <a16:creationId xmlns:a16="http://schemas.microsoft.com/office/drawing/2014/main" id="{72C5E98E-C627-4823-B7E9-DA176E0B3811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8277120" y="17470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2071549</xdr:colOff>
      <xdr:row>36</xdr:row>
      <xdr:rowOff>94358</xdr:rowOff>
    </xdr:from>
    <xdr:to>
      <xdr:col>5</xdr:col>
      <xdr:colOff>51803</xdr:colOff>
      <xdr:row>36</xdr:row>
      <xdr:rowOff>378215</xdr:rowOff>
    </xdr:to>
    <xdr:sp macro="" textlink="">
      <xdr:nvSpPr>
        <xdr:cNvPr id="35" name="Oval 35">
          <a:extLst>
            <a:ext uri="{FF2B5EF4-FFF2-40B4-BE49-F238E27FC236}">
              <a16:creationId xmlns:a16="http://schemas.microsoft.com/office/drawing/2014/main" id="{D0573236-FFCB-4408-A0FF-281F56F4D01F}"/>
            </a:ext>
          </a:extLst>
        </xdr:cNvPr>
        <xdr:cNvSpPr>
          <a:spLocks noChangeArrowheads="1"/>
        </xdr:cNvSpPr>
      </xdr:nvSpPr>
      <xdr:spPr bwMode="auto">
        <a:xfrm>
          <a:off x="4954449" y="14051658"/>
          <a:ext cx="583754" cy="28385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64558</xdr:colOff>
      <xdr:row>36</xdr:row>
      <xdr:rowOff>73749</xdr:rowOff>
    </xdr:from>
    <xdr:to>
      <xdr:col>5</xdr:col>
      <xdr:colOff>2423583</xdr:colOff>
      <xdr:row>36</xdr:row>
      <xdr:rowOff>402166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CB999F93-9D63-4736-B3CA-61A33ED1058F}"/>
            </a:ext>
          </a:extLst>
        </xdr:cNvPr>
        <xdr:cNvSpPr txBox="1"/>
      </xdr:nvSpPr>
      <xdr:spPr>
        <a:xfrm>
          <a:off x="5550958" y="14031049"/>
          <a:ext cx="2359025" cy="32841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номер шага процесса</a:t>
          </a:r>
        </a:p>
      </xdr:txBody>
    </xdr:sp>
    <xdr:clientData/>
  </xdr:twoCellAnchor>
  <xdr:twoCellAnchor>
    <xdr:from>
      <xdr:col>7</xdr:col>
      <xdr:colOff>402168</xdr:colOff>
      <xdr:row>36</xdr:row>
      <xdr:rowOff>171729</xdr:rowOff>
    </xdr:from>
    <xdr:to>
      <xdr:col>9</xdr:col>
      <xdr:colOff>114747</xdr:colOff>
      <xdr:row>36</xdr:row>
      <xdr:rowOff>402167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42D57943-19C7-443C-830B-AE770A8F96FD}"/>
            </a:ext>
          </a:extLst>
        </xdr:cNvPr>
        <xdr:cNvSpPr txBox="1"/>
      </xdr:nvSpPr>
      <xdr:spPr>
        <a:xfrm>
          <a:off x="11463868" y="14129029"/>
          <a:ext cx="1319129" cy="23043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сотрудник</a:t>
          </a:r>
        </a:p>
      </xdr:txBody>
    </xdr:sp>
    <xdr:clientData/>
  </xdr:twoCellAnchor>
  <xdr:twoCellAnchor>
    <xdr:from>
      <xdr:col>5</xdr:col>
      <xdr:colOff>2524198</xdr:colOff>
      <xdr:row>36</xdr:row>
      <xdr:rowOff>179918</xdr:rowOff>
    </xdr:from>
    <xdr:to>
      <xdr:col>6</xdr:col>
      <xdr:colOff>719889</xdr:colOff>
      <xdr:row>36</xdr:row>
      <xdr:rowOff>254503</xdr:rowOff>
    </xdr:to>
    <xdr:sp macro="" textlink="">
      <xdr:nvSpPr>
        <xdr:cNvPr id="38" name="Freeform 30">
          <a:extLst>
            <a:ext uri="{FF2B5EF4-FFF2-40B4-BE49-F238E27FC236}">
              <a16:creationId xmlns:a16="http://schemas.microsoft.com/office/drawing/2014/main" id="{2D790911-0F88-4B57-AC35-0A9985CC2FE8}"/>
            </a:ext>
          </a:extLst>
        </xdr:cNvPr>
        <xdr:cNvSpPr>
          <a:spLocks/>
        </xdr:cNvSpPr>
      </xdr:nvSpPr>
      <xdr:spPr bwMode="auto">
        <a:xfrm>
          <a:off x="8010598" y="14137218"/>
          <a:ext cx="729341" cy="74585"/>
        </a:xfrm>
        <a:custGeom>
          <a:avLst/>
          <a:gdLst>
            <a:gd name="T0" fmla="*/ 0 w 141"/>
            <a:gd name="T1" fmla="*/ 90725626 h 38"/>
            <a:gd name="T2" fmla="*/ 2147483647 w 141"/>
            <a:gd name="T3" fmla="*/ 2147483647 h 38"/>
            <a:gd name="T4" fmla="*/ 2147483647 w 141"/>
            <a:gd name="T5" fmla="*/ 0 h 38"/>
            <a:gd name="T6" fmla="*/ 0 60000 65536"/>
            <a:gd name="T7" fmla="*/ 0 60000 65536"/>
            <a:gd name="T8" fmla="*/ 0 60000 65536"/>
            <a:gd name="T9" fmla="*/ 0 w 141"/>
            <a:gd name="T10" fmla="*/ 0 h 38"/>
            <a:gd name="T11" fmla="*/ 141 w 141"/>
            <a:gd name="T12" fmla="*/ 38 h 3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1" h="38">
              <a:moveTo>
                <a:pt x="0" y="1"/>
              </a:moveTo>
              <a:cubicBezTo>
                <a:pt x="24" y="19"/>
                <a:pt x="49" y="38"/>
                <a:pt x="72" y="38"/>
              </a:cubicBezTo>
              <a:cubicBezTo>
                <a:pt x="95" y="38"/>
                <a:pt x="118" y="19"/>
                <a:pt x="141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 type="none" w="med" len="med"/>
          <a:tailEnd type="triangle" w="med" len="med"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4</xdr:col>
      <xdr:colOff>2659146</xdr:colOff>
      <xdr:row>36</xdr:row>
      <xdr:rowOff>72636</xdr:rowOff>
    </xdr:from>
    <xdr:to>
      <xdr:col>4</xdr:col>
      <xdr:colOff>3876842</xdr:colOff>
      <xdr:row>36</xdr:row>
      <xdr:rowOff>412194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F04CF48-31C7-4526-BD5A-42AA65C26E2E}"/>
            </a:ext>
          </a:extLst>
        </xdr:cNvPr>
        <xdr:cNvSpPr txBox="1"/>
      </xdr:nvSpPr>
      <xdr:spPr>
        <a:xfrm>
          <a:off x="5484896" y="14029936"/>
          <a:ext cx="0" cy="33955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6</xdr:col>
      <xdr:colOff>2666777</xdr:colOff>
      <xdr:row>36</xdr:row>
      <xdr:rowOff>16262</xdr:rowOff>
    </xdr:from>
    <xdr:to>
      <xdr:col>7</xdr:col>
      <xdr:colOff>212487</xdr:colOff>
      <xdr:row>37</xdr:row>
      <xdr:rowOff>169332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A8B48066-B5EC-4D3A-BE7E-B6C8C0AE9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6827" y="13973562"/>
          <a:ext cx="587360" cy="578521"/>
        </a:xfrm>
        <a:prstGeom prst="rect">
          <a:avLst/>
        </a:prstGeom>
      </xdr:spPr>
    </xdr:pic>
    <xdr:clientData/>
  </xdr:twoCellAnchor>
  <xdr:oneCellAnchor>
    <xdr:from>
      <xdr:col>14</xdr:col>
      <xdr:colOff>178513</xdr:colOff>
      <xdr:row>9</xdr:row>
      <xdr:rowOff>110891</xdr:rowOff>
    </xdr:from>
    <xdr:ext cx="875365" cy="46807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11F1999-F7D5-44A1-B1F0-0DFA8F412634}"/>
            </a:ext>
          </a:extLst>
        </xdr:cNvPr>
        <xdr:cNvSpPr txBox="1"/>
      </xdr:nvSpPr>
      <xdr:spPr>
        <a:xfrm>
          <a:off x="15367713" y="3495441"/>
          <a:ext cx="875365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Полка</a:t>
          </a:r>
          <a:r>
            <a:rPr lang="ru-RU" sz="1200" b="1" baseline="0">
              <a:solidFill>
                <a:schemeClr val="tx1"/>
              </a:solidFill>
            </a:rPr>
            <a:t> для журнала</a:t>
          </a:r>
          <a:endParaRPr lang="ru-RU" sz="1200" b="1">
            <a:solidFill>
              <a:schemeClr val="tx1"/>
            </a:solidFill>
          </a:endParaRPr>
        </a:p>
      </xdr:txBody>
    </xdr:sp>
    <xdr:clientData/>
  </xdr:oneCellAnchor>
  <xdr:twoCellAnchor editAs="oneCell">
    <xdr:from>
      <xdr:col>26</xdr:col>
      <xdr:colOff>244796</xdr:colOff>
      <xdr:row>20</xdr:row>
      <xdr:rowOff>77375</xdr:rowOff>
    </xdr:from>
    <xdr:to>
      <xdr:col>26</xdr:col>
      <xdr:colOff>245156</xdr:colOff>
      <xdr:row>20</xdr:row>
      <xdr:rowOff>77735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42" name="Рукописный ввод 41">
              <a:extLst>
                <a:ext uri="{FF2B5EF4-FFF2-40B4-BE49-F238E27FC236}">
                  <a16:creationId xmlns:a16="http://schemas.microsoft.com/office/drawing/2014/main" id="{8C215DEC-0925-473A-8495-5435B4AEA24B}"/>
                </a:ext>
              </a:extLst>
            </xdr14:cNvPr>
            <xdr14:cNvContentPartPr/>
          </xdr14:nvContentPartPr>
          <xdr14:nvPr macro=""/>
          <xdr14:xfrm>
            <a:off x="20041200" y="7363164"/>
            <a:ext cx="360" cy="360"/>
          </xdr14:xfrm>
        </xdr:contentPart>
      </mc:Choice>
      <mc:Fallback xmlns="">
        <xdr:pic>
          <xdr:nvPicPr>
            <xdr:cNvPr id="91" name="Рукописный ввод 90">
              <a:extLst>
                <a:ext uri="{FF2B5EF4-FFF2-40B4-BE49-F238E27FC236}">
                  <a16:creationId xmlns:a16="http://schemas.microsoft.com/office/drawing/2014/main" id="{D3D95B7E-29F6-426A-8DF7-F02700E9F1AD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20032200" y="73545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166749</xdr:colOff>
      <xdr:row>20</xdr:row>
      <xdr:rowOff>177815</xdr:rowOff>
    </xdr:from>
    <xdr:to>
      <xdr:col>17</xdr:col>
      <xdr:colOff>301029</xdr:colOff>
      <xdr:row>20</xdr:row>
      <xdr:rowOff>226017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43" name="Рукописный ввод 42">
              <a:extLst>
                <a:ext uri="{FF2B5EF4-FFF2-40B4-BE49-F238E27FC236}">
                  <a16:creationId xmlns:a16="http://schemas.microsoft.com/office/drawing/2014/main" id="{2C1B2390-CDEE-455B-AC0A-8685C8898082}"/>
                </a:ext>
              </a:extLst>
            </xdr14:cNvPr>
            <xdr14:cNvContentPartPr/>
          </xdr14:nvContentPartPr>
          <xdr14:nvPr macro=""/>
          <xdr14:xfrm>
            <a:off x="14493240" y="7463604"/>
            <a:ext cx="134280" cy="56160"/>
          </xdr14:xfrm>
        </xdr:contentPart>
      </mc:Choice>
      <mc:Fallback xmlns="">
        <xdr:pic>
          <xdr:nvPicPr>
            <xdr:cNvPr id="94" name="Рукописный ввод 93">
              <a:extLst>
                <a:ext uri="{FF2B5EF4-FFF2-40B4-BE49-F238E27FC236}">
                  <a16:creationId xmlns:a16="http://schemas.microsoft.com/office/drawing/2014/main" id="{9D448577-C377-4514-BA4F-669F24606F3A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4484600" y="7454908"/>
              <a:ext cx="151920" cy="7391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334382</xdr:colOff>
      <xdr:row>19</xdr:row>
      <xdr:rowOff>0</xdr:rowOff>
    </xdr:from>
    <xdr:to>
      <xdr:col>22</xdr:col>
      <xdr:colOff>434462</xdr:colOff>
      <xdr:row>19</xdr:row>
      <xdr:rowOff>78120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44" name="Рукописный ввод 43">
              <a:extLst>
                <a:ext uri="{FF2B5EF4-FFF2-40B4-BE49-F238E27FC236}">
                  <a16:creationId xmlns:a16="http://schemas.microsoft.com/office/drawing/2014/main" id="{9AB6E40C-47B0-46E7-BB1A-E8420C8E1E72}"/>
                </a:ext>
              </a:extLst>
            </xdr14:cNvPr>
            <xdr14:cNvContentPartPr/>
          </xdr14:nvContentPartPr>
          <xdr14:nvPr macro=""/>
          <xdr14:xfrm>
            <a:off x="18058680" y="6238524"/>
            <a:ext cx="100080" cy="78120"/>
          </xdr14:xfrm>
        </xdr:contentPart>
      </mc:Choice>
      <mc:Fallback xmlns="">
        <xdr:pic>
          <xdr:nvPicPr>
            <xdr:cNvPr id="100" name="Рукописный ввод 99">
              <a:extLst>
                <a:ext uri="{FF2B5EF4-FFF2-40B4-BE49-F238E27FC236}">
                  <a16:creationId xmlns:a16="http://schemas.microsoft.com/office/drawing/2014/main" id="{554413D4-CCE3-496C-8D72-DB565601E7A3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18049680" y="6229524"/>
              <a:ext cx="11772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478742</xdr:colOff>
      <xdr:row>18</xdr:row>
      <xdr:rowOff>32982</xdr:rowOff>
    </xdr:from>
    <xdr:to>
      <xdr:col>22</xdr:col>
      <xdr:colOff>479102</xdr:colOff>
      <xdr:row>18</xdr:row>
      <xdr:rowOff>33342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45" name="Рукописный ввод 44">
              <a:extLst>
                <a:ext uri="{FF2B5EF4-FFF2-40B4-BE49-F238E27FC236}">
                  <a16:creationId xmlns:a16="http://schemas.microsoft.com/office/drawing/2014/main" id="{EE31421E-4795-4508-89C4-B837E9361952}"/>
                </a:ext>
              </a:extLst>
            </xdr14:cNvPr>
            <xdr14:cNvContentPartPr/>
          </xdr14:nvContentPartPr>
          <xdr14:nvPr macro=""/>
          <xdr14:xfrm>
            <a:off x="18203040" y="5825964"/>
            <a:ext cx="360" cy="360"/>
          </xdr14:xfrm>
        </xdr:contentPart>
      </mc:Choice>
      <mc:Fallback xmlns="">
        <xdr:pic>
          <xdr:nvPicPr>
            <xdr:cNvPr id="101" name="Рукописный ввод 100">
              <a:extLst>
                <a:ext uri="{FF2B5EF4-FFF2-40B4-BE49-F238E27FC236}">
                  <a16:creationId xmlns:a16="http://schemas.microsoft.com/office/drawing/2014/main" id="{90CC2113-F1B8-4D9B-8D00-9E8A68502447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194400" y="58173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2896524</xdr:colOff>
      <xdr:row>21</xdr:row>
      <xdr:rowOff>67006</xdr:rowOff>
    </xdr:from>
    <xdr:to>
      <xdr:col>5</xdr:col>
      <xdr:colOff>6610</xdr:colOff>
      <xdr:row>21</xdr:row>
      <xdr:rowOff>67366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46" name="Рукописный ввод 45">
              <a:extLst>
                <a:ext uri="{FF2B5EF4-FFF2-40B4-BE49-F238E27FC236}">
                  <a16:creationId xmlns:a16="http://schemas.microsoft.com/office/drawing/2014/main" id="{6B794836-6780-4996-9956-C7607C2696C1}"/>
                </a:ext>
              </a:extLst>
            </xdr14:cNvPr>
            <xdr14:cNvContentPartPr/>
          </xdr14:nvContentPartPr>
          <xdr14:nvPr macro=""/>
          <xdr14:xfrm>
            <a:off x="5937840" y="8767620"/>
            <a:ext cx="360" cy="360"/>
          </xdr14:xfrm>
        </xdr:contentPart>
      </mc:Choice>
      <mc:Fallback xmlns="">
        <xdr:pic>
          <xdr:nvPicPr>
            <xdr:cNvPr id="104" name="Рукописный ввод 103">
              <a:extLst>
                <a:ext uri="{FF2B5EF4-FFF2-40B4-BE49-F238E27FC236}">
                  <a16:creationId xmlns:a16="http://schemas.microsoft.com/office/drawing/2014/main" id="{2B4AB95E-61C4-4778-8E0A-DC4CEF2ACB3C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929200" y="87586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2517804</xdr:colOff>
      <xdr:row>17</xdr:row>
      <xdr:rowOff>312097</xdr:rowOff>
    </xdr:from>
    <xdr:to>
      <xdr:col>4</xdr:col>
      <xdr:colOff>2518164</xdr:colOff>
      <xdr:row>17</xdr:row>
      <xdr:rowOff>312457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7" name="Рукописный ввод 46">
              <a:extLst>
                <a:ext uri="{FF2B5EF4-FFF2-40B4-BE49-F238E27FC236}">
                  <a16:creationId xmlns:a16="http://schemas.microsoft.com/office/drawing/2014/main" id="{E02FD946-ACBA-4E7B-8C0C-D104ED737755}"/>
                </a:ext>
              </a:extLst>
            </xdr14:cNvPr>
            <xdr14:cNvContentPartPr/>
          </xdr14:nvContentPartPr>
          <xdr14:nvPr macro=""/>
          <xdr14:xfrm>
            <a:off x="5559120" y="6116220"/>
            <a:ext cx="360" cy="360"/>
          </xdr14:xfrm>
        </xdr:contentPart>
      </mc:Choice>
      <mc:Fallback xmlns="">
        <xdr:pic>
          <xdr:nvPicPr>
            <xdr:cNvPr id="105" name="Рукописный ввод 104">
              <a:extLst>
                <a:ext uri="{FF2B5EF4-FFF2-40B4-BE49-F238E27FC236}">
                  <a16:creationId xmlns:a16="http://schemas.microsoft.com/office/drawing/2014/main" id="{800FBC2C-65DF-4A72-A261-80F2353632F0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50120" y="61072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2551284</xdr:colOff>
      <xdr:row>17</xdr:row>
      <xdr:rowOff>100417</xdr:rowOff>
    </xdr:from>
    <xdr:to>
      <xdr:col>4</xdr:col>
      <xdr:colOff>2551644</xdr:colOff>
      <xdr:row>17</xdr:row>
      <xdr:rowOff>100777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8" name="Рукописный ввод 47">
              <a:extLst>
                <a:ext uri="{FF2B5EF4-FFF2-40B4-BE49-F238E27FC236}">
                  <a16:creationId xmlns:a16="http://schemas.microsoft.com/office/drawing/2014/main" id="{5CBA2696-2626-47AB-9E60-3426AB6A8634}"/>
                </a:ext>
              </a:extLst>
            </xdr14:cNvPr>
            <xdr14:cNvContentPartPr/>
          </xdr14:nvContentPartPr>
          <xdr14:nvPr macro=""/>
          <xdr14:xfrm>
            <a:off x="5592600" y="5904540"/>
            <a:ext cx="360" cy="360"/>
          </xdr14:xfrm>
        </xdr:contentPart>
      </mc:Choice>
      <mc:Fallback xmlns="">
        <xdr:pic>
          <xdr:nvPicPr>
            <xdr:cNvPr id="106" name="Рукописный ввод 105">
              <a:extLst>
                <a:ext uri="{FF2B5EF4-FFF2-40B4-BE49-F238E27FC236}">
                  <a16:creationId xmlns:a16="http://schemas.microsoft.com/office/drawing/2014/main" id="{426D409B-7414-4B20-A3FD-52E8286A0522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83600" y="5895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166940</xdr:colOff>
      <xdr:row>29</xdr:row>
      <xdr:rowOff>33362</xdr:rowOff>
    </xdr:from>
    <xdr:to>
      <xdr:col>17</xdr:col>
      <xdr:colOff>200780</xdr:colOff>
      <xdr:row>29</xdr:row>
      <xdr:rowOff>55682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9" name="Рукописный ввод 48">
              <a:extLst>
                <a:ext uri="{FF2B5EF4-FFF2-40B4-BE49-F238E27FC236}">
                  <a16:creationId xmlns:a16="http://schemas.microsoft.com/office/drawing/2014/main" id="{F51CDE95-10F2-4082-9451-E35E28BA4D22}"/>
                </a:ext>
              </a:extLst>
            </xdr14:cNvPr>
            <xdr14:cNvContentPartPr/>
          </xdr14:nvContentPartPr>
          <xdr14:nvPr macro=""/>
          <xdr14:xfrm>
            <a:off x="15418080" y="11129151"/>
            <a:ext cx="33840" cy="22320"/>
          </xdr14:xfrm>
        </xdr:contentPart>
      </mc:Choice>
      <mc:Fallback xmlns="">
        <xdr:pic>
          <xdr:nvPicPr>
            <xdr:cNvPr id="111" name="Рукописный ввод 110">
              <a:extLst>
                <a:ext uri="{FF2B5EF4-FFF2-40B4-BE49-F238E27FC236}">
                  <a16:creationId xmlns:a16="http://schemas.microsoft.com/office/drawing/2014/main" id="{ED03C823-3B8E-46F0-B542-358D89C38232}"/>
                </a:ext>
              </a:extLst>
            </xdr:cNvPr>
            <xdr:cNvPicPr/>
          </xdr:nvPicPr>
          <xdr:blipFill>
            <a:blip xmlns:r="http://schemas.openxmlformats.org/officeDocument/2006/relationships" r:embed="rId45"/>
            <a:stretch>
              <a:fillRect/>
            </a:stretch>
          </xdr:blipFill>
          <xdr:spPr>
            <a:xfrm>
              <a:off x="15409080" y="11120151"/>
              <a:ext cx="514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27</xdr:col>
      <xdr:colOff>289504</xdr:colOff>
      <xdr:row>24</xdr:row>
      <xdr:rowOff>22448</xdr:rowOff>
    </xdr:from>
    <xdr:to>
      <xdr:col>27</xdr:col>
      <xdr:colOff>289864</xdr:colOff>
      <xdr:row>24</xdr:row>
      <xdr:rowOff>22808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50" name="Рукописный ввод 49">
              <a:extLst>
                <a:ext uri="{FF2B5EF4-FFF2-40B4-BE49-F238E27FC236}">
                  <a16:creationId xmlns:a16="http://schemas.microsoft.com/office/drawing/2014/main" id="{FFA77981-8B7C-47E0-B465-A49D76B7E8FA}"/>
                </a:ext>
              </a:extLst>
            </xdr14:cNvPr>
            <xdr14:cNvContentPartPr/>
          </xdr14:nvContentPartPr>
          <xdr14:nvPr macro=""/>
          <xdr14:xfrm>
            <a:off x="21756960" y="9636571"/>
            <a:ext cx="360" cy="360"/>
          </xdr14:xfrm>
        </xdr:contentPart>
      </mc:Choice>
      <mc:Fallback xmlns="">
        <xdr:pic>
          <xdr:nvPicPr>
            <xdr:cNvPr id="116" name="Рукописный ввод 115">
              <a:extLst>
                <a:ext uri="{FF2B5EF4-FFF2-40B4-BE49-F238E27FC236}">
                  <a16:creationId xmlns:a16="http://schemas.microsoft.com/office/drawing/2014/main" id="{102EFE8B-9E83-4F33-ABB9-0D495722F93E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21748320" y="96275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356048</xdr:colOff>
      <xdr:row>18</xdr:row>
      <xdr:rowOff>77885</xdr:rowOff>
    </xdr:from>
    <xdr:to>
      <xdr:col>21</xdr:col>
      <xdr:colOff>356408</xdr:colOff>
      <xdr:row>18</xdr:row>
      <xdr:rowOff>78245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1" name="Рукописный ввод 50">
              <a:extLst>
                <a:ext uri="{FF2B5EF4-FFF2-40B4-BE49-F238E27FC236}">
                  <a16:creationId xmlns:a16="http://schemas.microsoft.com/office/drawing/2014/main" id="{8F177A49-5243-4F50-86E1-480CD6520D2C}"/>
                </a:ext>
              </a:extLst>
            </xdr14:cNvPr>
            <xdr14:cNvContentPartPr/>
          </xdr14:nvContentPartPr>
          <xdr14:nvPr macro=""/>
          <xdr14:xfrm>
            <a:off x="18525960" y="6628411"/>
            <a:ext cx="360" cy="360"/>
          </xdr14:xfrm>
        </xdr:contentPart>
      </mc:Choice>
      <mc:Fallback xmlns="">
        <xdr:pic>
          <xdr:nvPicPr>
            <xdr:cNvPr id="117" name="Рукописный ввод 116">
              <a:extLst>
                <a:ext uri="{FF2B5EF4-FFF2-40B4-BE49-F238E27FC236}">
                  <a16:creationId xmlns:a16="http://schemas.microsoft.com/office/drawing/2014/main" id="{36AB4E9A-0B7D-41B8-9966-6930A90089D9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18516960" y="66197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545408</xdr:colOff>
      <xdr:row>18</xdr:row>
      <xdr:rowOff>0</xdr:rowOff>
    </xdr:from>
    <xdr:to>
      <xdr:col>21</xdr:col>
      <xdr:colOff>545768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2" name="Рукописный ввод 51">
              <a:extLst>
                <a:ext uri="{FF2B5EF4-FFF2-40B4-BE49-F238E27FC236}">
                  <a16:creationId xmlns:a16="http://schemas.microsoft.com/office/drawing/2014/main" id="{E402C64C-4E40-44F9-9E3C-128FC1C7749F}"/>
                </a:ext>
              </a:extLst>
            </xdr14:cNvPr>
            <xdr14:cNvContentPartPr/>
          </xdr14:nvContentPartPr>
          <xdr14:nvPr macro=""/>
          <xdr14:xfrm>
            <a:off x="18715320" y="6394051"/>
            <a:ext cx="360" cy="360"/>
          </xdr14:xfrm>
        </xdr:contentPart>
      </mc:Choice>
      <mc:Fallback xmlns="">
        <xdr:pic>
          <xdr:nvPicPr>
            <xdr:cNvPr id="119" name="Рукописный ввод 118">
              <a:extLst>
                <a:ext uri="{FF2B5EF4-FFF2-40B4-BE49-F238E27FC236}">
                  <a16:creationId xmlns:a16="http://schemas.microsoft.com/office/drawing/2014/main" id="{C91840C5-CD10-4AAA-9384-630A7FAF9AFE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706680" y="638541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1113529</xdr:colOff>
      <xdr:row>16</xdr:row>
      <xdr:rowOff>200294</xdr:rowOff>
    </xdr:from>
    <xdr:to>
      <xdr:col>4</xdr:col>
      <xdr:colOff>1113889</xdr:colOff>
      <xdr:row>16</xdr:row>
      <xdr:rowOff>200654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3" name="Рукописный ввод 52">
              <a:extLst>
                <a:ext uri="{FF2B5EF4-FFF2-40B4-BE49-F238E27FC236}">
                  <a16:creationId xmlns:a16="http://schemas.microsoft.com/office/drawing/2014/main" id="{E314B9CB-10CA-41D4-B79A-B89EEA27B266}"/>
                </a:ext>
              </a:extLst>
            </xdr14:cNvPr>
            <xdr14:cNvContentPartPr/>
          </xdr14:nvContentPartPr>
          <xdr14:nvPr macro=""/>
          <xdr14:xfrm>
            <a:off x="3998880" y="5558803"/>
            <a:ext cx="360" cy="360"/>
          </xdr14:xfrm>
        </xdr:contentPart>
      </mc:Choice>
      <mc:Fallback xmlns="">
        <xdr:pic>
          <xdr:nvPicPr>
            <xdr:cNvPr id="129" name="Рукописный ввод 128">
              <a:extLst>
                <a:ext uri="{FF2B5EF4-FFF2-40B4-BE49-F238E27FC236}">
                  <a16:creationId xmlns:a16="http://schemas.microsoft.com/office/drawing/2014/main" id="{76C49A03-F55F-40DD-BF83-D165C30B0CF1}"/>
                </a:ext>
              </a:extLst>
            </xdr:cNvPr>
            <xdr:cNvPicPr/>
          </xdr:nvPicPr>
          <xdr:blipFill>
            <a:blip xmlns:r="http://schemas.openxmlformats.org/officeDocument/2006/relationships" r:embed="rId67"/>
            <a:stretch>
              <a:fillRect/>
            </a:stretch>
          </xdr:blipFill>
          <xdr:spPr>
            <a:xfrm>
              <a:off x="3990240" y="554980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15</xdr:col>
      <xdr:colOff>642799</xdr:colOff>
      <xdr:row>10</xdr:row>
      <xdr:rowOff>140926</xdr:rowOff>
    </xdr:from>
    <xdr:to>
      <xdr:col>16</xdr:col>
      <xdr:colOff>23673</xdr:colOff>
      <xdr:row>11</xdr:row>
      <xdr:rowOff>46944</xdr:rowOff>
    </xdr:to>
    <xdr:sp macro="" textlink="">
      <xdr:nvSpPr>
        <xdr:cNvPr id="54" name="Овал 53">
          <a:extLst>
            <a:ext uri="{FF2B5EF4-FFF2-40B4-BE49-F238E27FC236}">
              <a16:creationId xmlns:a16="http://schemas.microsoft.com/office/drawing/2014/main" id="{CB58BC32-7B42-473F-A851-DE1E8941E08C}"/>
            </a:ext>
          </a:extLst>
        </xdr:cNvPr>
        <xdr:cNvSpPr/>
      </xdr:nvSpPr>
      <xdr:spPr>
        <a:xfrm>
          <a:off x="16441599" y="3798526"/>
          <a:ext cx="365124" cy="350518"/>
        </a:xfrm>
        <a:prstGeom prst="ellipse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>
              <a:solidFill>
                <a:schemeClr val="accent2">
                  <a:lumMod val="75000"/>
                </a:schemeClr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11</xdr:col>
      <xdr:colOff>334211</xdr:colOff>
      <xdr:row>16</xdr:row>
      <xdr:rowOff>207211</xdr:rowOff>
    </xdr:from>
    <xdr:to>
      <xdr:col>12</xdr:col>
      <xdr:colOff>85502</xdr:colOff>
      <xdr:row>17</xdr:row>
      <xdr:rowOff>54185</xdr:rowOff>
    </xdr:to>
    <xdr:sp macro="" textlink="">
      <xdr:nvSpPr>
        <xdr:cNvPr id="55" name="Овал 54">
          <a:extLst>
            <a:ext uri="{FF2B5EF4-FFF2-40B4-BE49-F238E27FC236}">
              <a16:creationId xmlns:a16="http://schemas.microsoft.com/office/drawing/2014/main" id="{65E1204C-6823-40F6-BF54-BF628C19E16A}"/>
            </a:ext>
          </a:extLst>
        </xdr:cNvPr>
        <xdr:cNvSpPr/>
      </xdr:nvSpPr>
      <xdr:spPr>
        <a:xfrm>
          <a:off x="14189911" y="5846011"/>
          <a:ext cx="360891" cy="335924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FF000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16</xdr:col>
      <xdr:colOff>732477</xdr:colOff>
      <xdr:row>17</xdr:row>
      <xdr:rowOff>246202</xdr:rowOff>
    </xdr:from>
    <xdr:to>
      <xdr:col>17</xdr:col>
      <xdr:colOff>117212</xdr:colOff>
      <xdr:row>17</xdr:row>
      <xdr:rowOff>637922</xdr:rowOff>
    </xdr:to>
    <xdr:sp macro="" textlink="">
      <xdr:nvSpPr>
        <xdr:cNvPr id="56" name="Овал 55">
          <a:extLst>
            <a:ext uri="{FF2B5EF4-FFF2-40B4-BE49-F238E27FC236}">
              <a16:creationId xmlns:a16="http://schemas.microsoft.com/office/drawing/2014/main" id="{0F1D893B-A7C0-437C-9AB9-7F9DFC74D8CD}"/>
            </a:ext>
          </a:extLst>
        </xdr:cNvPr>
        <xdr:cNvSpPr/>
      </xdr:nvSpPr>
      <xdr:spPr>
        <a:xfrm>
          <a:off x="17515527" y="6373952"/>
          <a:ext cx="368985" cy="391720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FF0000"/>
              </a:solidFill>
            </a:rPr>
            <a:t>4</a:t>
          </a:r>
        </a:p>
      </xdr:txBody>
    </xdr:sp>
    <xdr:clientData/>
  </xdr:twoCellAnchor>
  <xdr:twoCellAnchor editAs="oneCell">
    <xdr:from>
      <xdr:col>2</xdr:col>
      <xdr:colOff>401061</xdr:colOff>
      <xdr:row>18</xdr:row>
      <xdr:rowOff>411695</xdr:rowOff>
    </xdr:from>
    <xdr:to>
      <xdr:col>2</xdr:col>
      <xdr:colOff>401421</xdr:colOff>
      <xdr:row>18</xdr:row>
      <xdr:rowOff>412055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57" name="Рукописный ввод 56">
              <a:extLst>
                <a:ext uri="{FF2B5EF4-FFF2-40B4-BE49-F238E27FC236}">
                  <a16:creationId xmlns:a16="http://schemas.microsoft.com/office/drawing/2014/main" id="{9B912D3D-4CE8-4C52-B4DA-8D4339CB9300}"/>
                </a:ext>
              </a:extLst>
            </xdr14:cNvPr>
            <xdr14:cNvContentPartPr/>
          </xdr14:nvContentPartPr>
          <xdr14:nvPr macro=""/>
          <xdr14:xfrm>
            <a:off x="1637640" y="7608362"/>
            <a:ext cx="360" cy="360"/>
          </xdr14:xfrm>
        </xdr:contentPart>
      </mc:Choice>
      <mc:Fallback xmlns="">
        <xdr:pic>
          <xdr:nvPicPr>
            <xdr:cNvPr id="142" name="Рукописный ввод 141">
              <a:extLst>
                <a:ext uri="{FF2B5EF4-FFF2-40B4-BE49-F238E27FC236}">
                  <a16:creationId xmlns:a16="http://schemas.microsoft.com/office/drawing/2014/main" id="{EDD32BE8-F654-4332-8816-6DE503E962F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1628640" y="7599722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10582</xdr:colOff>
      <xdr:row>29</xdr:row>
      <xdr:rowOff>33866</xdr:rowOff>
    </xdr:from>
    <xdr:ext cx="463550" cy="241300"/>
    <xdr:sp macro="" textlink="">
      <xdr:nvSpPr>
        <xdr:cNvPr id="58" name="Shape 102">
          <a:extLst>
            <a:ext uri="{FF2B5EF4-FFF2-40B4-BE49-F238E27FC236}">
              <a16:creationId xmlns:a16="http://schemas.microsoft.com/office/drawing/2014/main" id="{79E71AE9-AD12-4911-8F11-B96AC67CB74F}"/>
            </a:ext>
          </a:extLst>
        </xdr:cNvPr>
        <xdr:cNvSpPr/>
      </xdr:nvSpPr>
      <xdr:spPr>
        <a:xfrm>
          <a:off x="734482" y="1094951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14</xdr:col>
      <xdr:colOff>459617</xdr:colOff>
      <xdr:row>10</xdr:row>
      <xdr:rowOff>223762</xdr:rowOff>
    </xdr:from>
    <xdr:ext cx="463550" cy="338665"/>
    <xdr:sp macro="" textlink="">
      <xdr:nvSpPr>
        <xdr:cNvPr id="59" name="Shape 102">
          <a:extLst>
            <a:ext uri="{FF2B5EF4-FFF2-40B4-BE49-F238E27FC236}">
              <a16:creationId xmlns:a16="http://schemas.microsoft.com/office/drawing/2014/main" id="{1D0430BD-3FB0-4164-A5A5-995DC8A71742}"/>
            </a:ext>
          </a:extLst>
        </xdr:cNvPr>
        <xdr:cNvSpPr/>
      </xdr:nvSpPr>
      <xdr:spPr>
        <a:xfrm>
          <a:off x="15648817" y="3881362"/>
          <a:ext cx="463550" cy="338665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18</xdr:col>
      <xdr:colOff>329092</xdr:colOff>
      <xdr:row>14</xdr:row>
      <xdr:rowOff>138087</xdr:rowOff>
    </xdr:from>
    <xdr:ext cx="463550" cy="285750"/>
    <xdr:sp macro="" textlink="">
      <xdr:nvSpPr>
        <xdr:cNvPr id="60" name="Shape 102">
          <a:extLst>
            <a:ext uri="{FF2B5EF4-FFF2-40B4-BE49-F238E27FC236}">
              <a16:creationId xmlns:a16="http://schemas.microsoft.com/office/drawing/2014/main" id="{65CB2B32-CD2B-478B-A953-A99C433C27C8}"/>
            </a:ext>
          </a:extLst>
        </xdr:cNvPr>
        <xdr:cNvSpPr/>
      </xdr:nvSpPr>
      <xdr:spPr>
        <a:xfrm>
          <a:off x="19080642" y="5243487"/>
          <a:ext cx="463550" cy="28575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2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16</xdr:col>
      <xdr:colOff>227793</xdr:colOff>
      <xdr:row>16</xdr:row>
      <xdr:rowOff>132544</xdr:rowOff>
    </xdr:from>
    <xdr:ext cx="463550" cy="359834"/>
    <xdr:sp macro="" textlink="">
      <xdr:nvSpPr>
        <xdr:cNvPr id="61" name="Shape 102">
          <a:extLst>
            <a:ext uri="{FF2B5EF4-FFF2-40B4-BE49-F238E27FC236}">
              <a16:creationId xmlns:a16="http://schemas.microsoft.com/office/drawing/2014/main" id="{09100B9E-DDFC-49C8-9BB3-1297C6338378}"/>
            </a:ext>
          </a:extLst>
        </xdr:cNvPr>
        <xdr:cNvSpPr/>
      </xdr:nvSpPr>
      <xdr:spPr>
        <a:xfrm>
          <a:off x="17010843" y="5771344"/>
          <a:ext cx="463550" cy="359834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3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twoCellAnchor>
    <xdr:from>
      <xdr:col>6</xdr:col>
      <xdr:colOff>793749</xdr:colOff>
      <xdr:row>36</xdr:row>
      <xdr:rowOff>158750</xdr:rowOff>
    </xdr:from>
    <xdr:to>
      <xdr:col>6</xdr:col>
      <xdr:colOff>2211916</xdr:colOff>
      <xdr:row>37</xdr:row>
      <xdr:rowOff>52917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4ADC710-806C-4420-91AD-B887A12BD943}"/>
            </a:ext>
          </a:extLst>
        </xdr:cNvPr>
        <xdr:cNvSpPr txBox="1"/>
      </xdr:nvSpPr>
      <xdr:spPr>
        <a:xfrm>
          <a:off x="8813799" y="14116050"/>
          <a:ext cx="1418167" cy="31961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13</xdr:col>
      <xdr:colOff>105030</xdr:colOff>
      <xdr:row>11</xdr:row>
      <xdr:rowOff>64673</xdr:rowOff>
    </xdr:from>
    <xdr:to>
      <xdr:col>15</xdr:col>
      <xdr:colOff>444803</xdr:colOff>
      <xdr:row>17</xdr:row>
      <xdr:rowOff>75240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3" name="Рукописный ввод 62">
              <a:extLst>
                <a:ext uri="{FF2B5EF4-FFF2-40B4-BE49-F238E27FC236}">
                  <a16:creationId xmlns:a16="http://schemas.microsoft.com/office/drawing/2014/main" id="{09C5AD15-A2BB-4547-AF42-1FBF463DAB54}"/>
                </a:ext>
              </a:extLst>
            </xdr14:cNvPr>
            <xdr14:cNvContentPartPr/>
          </xdr14:nvContentPartPr>
          <xdr14:nvPr macro=""/>
          <xdr14:xfrm>
            <a:off x="14678280" y="3430173"/>
            <a:ext cx="1567440" cy="2021400"/>
          </xdr14:xfrm>
        </xdr:contentPart>
      </mc:Choice>
      <mc:Fallback xmlns="">
        <xdr:pic>
          <xdr:nvPicPr>
            <xdr:cNvPr id="120" name="Рукописный ввод 119">
              <a:extLst>
                <a:ext uri="{FF2B5EF4-FFF2-40B4-BE49-F238E27FC236}">
                  <a16:creationId xmlns:a16="http://schemas.microsoft.com/office/drawing/2014/main" id="{681F4336-3B41-480F-B1D7-636886ECDE8F}"/>
                </a:ext>
              </a:extLst>
            </xdr:cNvPr>
            <xdr:cNvPicPr/>
          </xdr:nvPicPr>
          <xdr:blipFill>
            <a:blip xmlns:r="http://schemas.openxmlformats.org/officeDocument/2006/relationships" r:embed="rId70"/>
            <a:stretch>
              <a:fillRect/>
            </a:stretch>
          </xdr:blipFill>
          <xdr:spPr>
            <a:xfrm>
              <a:off x="14669594" y="3421240"/>
              <a:ext cx="1585174" cy="203890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4734</xdr:colOff>
      <xdr:row>11</xdr:row>
      <xdr:rowOff>41993</xdr:rowOff>
    </xdr:from>
    <xdr:to>
      <xdr:col>15</xdr:col>
      <xdr:colOff>349403</xdr:colOff>
      <xdr:row>17</xdr:row>
      <xdr:rowOff>295200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1">
          <xdr14:nvContentPartPr>
            <xdr14:cNvPr id="64" name="Рукописный ввод 63">
              <a:extLst>
                <a:ext uri="{FF2B5EF4-FFF2-40B4-BE49-F238E27FC236}">
                  <a16:creationId xmlns:a16="http://schemas.microsoft.com/office/drawing/2014/main" id="{7BB8C1E8-3767-418F-8C5F-31CEB953DD57}"/>
                </a:ext>
              </a:extLst>
            </xdr14:cNvPr>
            <xdr14:cNvContentPartPr/>
          </xdr14:nvContentPartPr>
          <xdr14:nvPr macro=""/>
          <xdr14:xfrm>
            <a:off x="14569417" y="4154374"/>
            <a:ext cx="1554192" cy="2269080"/>
          </xdr14:xfrm>
        </xdr:contentPart>
      </mc:Choice>
      <mc:Fallback xmlns="">
        <xdr:pic>
          <xdr:nvPicPr>
            <xdr:cNvPr id="121" name="Рукописный ввод 120">
              <a:extLst>
                <a:ext uri="{FF2B5EF4-FFF2-40B4-BE49-F238E27FC236}">
                  <a16:creationId xmlns:a16="http://schemas.microsoft.com/office/drawing/2014/main" id="{F82FA3F4-CF82-4C9C-85F8-1650857050C3}"/>
                </a:ext>
              </a:extLst>
            </xdr:cNvPr>
            <xdr:cNvPicPr/>
          </xdr:nvPicPr>
          <xdr:blipFill>
            <a:blip xmlns:r="http://schemas.openxmlformats.org/officeDocument/2006/relationships" r:embed="rId72"/>
            <a:stretch>
              <a:fillRect/>
            </a:stretch>
          </xdr:blipFill>
          <xdr:spPr>
            <a:xfrm>
              <a:off x="14563742" y="3398910"/>
              <a:ext cx="1595637" cy="228156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19710</xdr:colOff>
      <xdr:row>16</xdr:row>
      <xdr:rowOff>73193</xdr:rowOff>
    </xdr:from>
    <xdr:to>
      <xdr:col>16</xdr:col>
      <xdr:colOff>768793</xdr:colOff>
      <xdr:row>17</xdr:row>
      <xdr:rowOff>423720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3">
          <xdr14:nvContentPartPr>
            <xdr14:cNvPr id="65" name="Рукописный ввод 64">
              <a:extLst>
                <a:ext uri="{FF2B5EF4-FFF2-40B4-BE49-F238E27FC236}">
                  <a16:creationId xmlns:a16="http://schemas.microsoft.com/office/drawing/2014/main" id="{67A4CA16-7A5E-4960-A5B1-7874A76B4456}"/>
                </a:ext>
              </a:extLst>
            </xdr14:cNvPr>
            <xdr14:cNvContentPartPr/>
          </xdr14:nvContentPartPr>
          <xdr14:nvPr macro=""/>
          <xdr14:xfrm>
            <a:off x="14592960" y="4962693"/>
            <a:ext cx="2961000" cy="837360"/>
          </xdr14:xfrm>
        </xdr:contentPart>
      </mc:Choice>
      <mc:Fallback xmlns="">
        <xdr:pic>
          <xdr:nvPicPr>
            <xdr:cNvPr id="122" name="Рукописный ввод 121">
              <a:extLst>
                <a:ext uri="{FF2B5EF4-FFF2-40B4-BE49-F238E27FC236}">
                  <a16:creationId xmlns:a16="http://schemas.microsoft.com/office/drawing/2014/main" id="{FA4023FB-7A09-4C21-8FD6-B58F864E2D93}"/>
                </a:ext>
              </a:extLst>
            </xdr:cNvPr>
            <xdr:cNvPicPr/>
          </xdr:nvPicPr>
          <xdr:blipFill>
            <a:blip xmlns:r="http://schemas.openxmlformats.org/officeDocument/2006/relationships" r:embed="rId74"/>
            <a:stretch>
              <a:fillRect/>
            </a:stretch>
          </xdr:blipFill>
          <xdr:spPr>
            <a:xfrm>
              <a:off x="14583960" y="4954053"/>
              <a:ext cx="2978640" cy="855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137343</xdr:colOff>
      <xdr:row>14</xdr:row>
      <xdr:rowOff>180800</xdr:rowOff>
    </xdr:from>
    <xdr:to>
      <xdr:col>18</xdr:col>
      <xdr:colOff>767693</xdr:colOff>
      <xdr:row>17</xdr:row>
      <xdr:rowOff>412920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5">
          <xdr14:nvContentPartPr>
            <xdr14:cNvPr id="66" name="Рукописный ввод 65">
              <a:extLst>
                <a:ext uri="{FF2B5EF4-FFF2-40B4-BE49-F238E27FC236}">
                  <a16:creationId xmlns:a16="http://schemas.microsoft.com/office/drawing/2014/main" id="{08F39150-B0B7-4800-9A8D-10ED0514E041}"/>
                </a:ext>
              </a:extLst>
            </xdr14:cNvPr>
            <xdr14:cNvContentPartPr/>
          </xdr14:nvContentPartPr>
          <xdr14:nvPr macro=""/>
          <xdr14:xfrm>
            <a:off x="17906760" y="4541133"/>
            <a:ext cx="1614600" cy="1248120"/>
          </xdr14:xfrm>
        </xdr:contentPart>
      </mc:Choice>
      <mc:Fallback xmlns="">
        <xdr:pic>
          <xdr:nvPicPr>
            <xdr:cNvPr id="66" name="Рукописный ввод 65">
              <a:extLst>
                <a:ext uri="{FF2B5EF4-FFF2-40B4-BE49-F238E27FC236}">
                  <a16:creationId xmlns:a16="http://schemas.microsoft.com/office/drawing/2014/main" id="{08F39150-B0B7-4800-9A8D-10ED0514E041}"/>
                </a:ext>
              </a:extLst>
            </xdr:cNvPr>
            <xdr:cNvPicPr/>
          </xdr:nvPicPr>
          <xdr:blipFill>
            <a:blip xmlns:r="http://schemas.openxmlformats.org/officeDocument/2006/relationships" r:embed="rId76"/>
            <a:stretch>
              <a:fillRect/>
            </a:stretch>
          </xdr:blipFill>
          <xdr:spPr>
            <a:xfrm>
              <a:off x="17897736" y="4532263"/>
              <a:ext cx="1632287" cy="126550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598400</xdr:colOff>
      <xdr:row>14</xdr:row>
      <xdr:rowOff>158480</xdr:rowOff>
    </xdr:from>
    <xdr:to>
      <xdr:col>18</xdr:col>
      <xdr:colOff>931493</xdr:colOff>
      <xdr:row>17</xdr:row>
      <xdr:rowOff>614520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7">
          <xdr14:nvContentPartPr>
            <xdr14:cNvPr id="67" name="Рукописный ввод 66">
              <a:extLst>
                <a:ext uri="{FF2B5EF4-FFF2-40B4-BE49-F238E27FC236}">
                  <a16:creationId xmlns:a16="http://schemas.microsoft.com/office/drawing/2014/main" id="{DEF7DF78-0B68-479D-B59C-E4E03AAD2AD3}"/>
                </a:ext>
              </a:extLst>
            </xdr14:cNvPr>
            <xdr14:cNvContentPartPr/>
          </xdr14:nvContentPartPr>
          <xdr14:nvPr macro=""/>
          <xdr14:xfrm>
            <a:off x="14441400" y="4518813"/>
            <a:ext cx="5243760" cy="1472040"/>
          </xdr14:xfrm>
        </xdr:contentPart>
      </mc:Choice>
      <mc:Fallback xmlns="">
        <xdr:pic>
          <xdr:nvPicPr>
            <xdr:cNvPr id="67" name="Рукописный ввод 66">
              <a:extLst>
                <a:ext uri="{FF2B5EF4-FFF2-40B4-BE49-F238E27FC236}">
                  <a16:creationId xmlns:a16="http://schemas.microsoft.com/office/drawing/2014/main" id="{DEF7DF78-0B68-479D-B59C-E4E03AAD2AD3}"/>
                </a:ext>
              </a:extLst>
            </xdr:cNvPr>
            <xdr:cNvPicPr/>
          </xdr:nvPicPr>
          <xdr:blipFill>
            <a:blip xmlns:r="http://schemas.openxmlformats.org/officeDocument/2006/relationships" r:embed="rId78"/>
            <a:stretch>
              <a:fillRect/>
            </a:stretch>
          </xdr:blipFill>
          <xdr:spPr>
            <a:xfrm>
              <a:off x="14428772" y="4506368"/>
              <a:ext cx="5269015" cy="149693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550160</xdr:colOff>
      <xdr:row>11</xdr:row>
      <xdr:rowOff>32633</xdr:rowOff>
    </xdr:from>
    <xdr:to>
      <xdr:col>15</xdr:col>
      <xdr:colOff>782843</xdr:colOff>
      <xdr:row>16</xdr:row>
      <xdr:rowOff>190553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9">
          <xdr14:nvContentPartPr>
            <xdr14:cNvPr id="68" name="Рукописный ввод 67">
              <a:extLst>
                <a:ext uri="{FF2B5EF4-FFF2-40B4-BE49-F238E27FC236}">
                  <a16:creationId xmlns:a16="http://schemas.microsoft.com/office/drawing/2014/main" id="{484B8ADC-4870-42F6-AC2B-CBE9C03DA0A3}"/>
                </a:ext>
              </a:extLst>
            </xdr14:cNvPr>
            <xdr14:cNvContentPartPr/>
          </xdr14:nvContentPartPr>
          <xdr14:nvPr macro=""/>
          <xdr14:xfrm>
            <a:off x="14393160" y="3398133"/>
            <a:ext cx="2190600" cy="1681920"/>
          </xdr14:xfrm>
        </xdr:contentPart>
      </mc:Choice>
      <mc:Fallback xmlns="">
        <xdr:pic>
          <xdr:nvPicPr>
            <xdr:cNvPr id="68" name="Рукописный ввод 67">
              <a:extLst>
                <a:ext uri="{FF2B5EF4-FFF2-40B4-BE49-F238E27FC236}">
                  <a16:creationId xmlns:a16="http://schemas.microsoft.com/office/drawing/2014/main" id="{484B8ADC-4870-42F6-AC2B-CBE9C03DA0A3}"/>
                </a:ext>
              </a:extLst>
            </xdr:cNvPr>
            <xdr:cNvPicPr/>
          </xdr:nvPicPr>
          <xdr:blipFill>
            <a:blip xmlns:r="http://schemas.openxmlformats.org/officeDocument/2006/relationships" r:embed="rId80"/>
            <a:stretch>
              <a:fillRect/>
            </a:stretch>
          </xdr:blipFill>
          <xdr:spPr>
            <a:xfrm>
              <a:off x="14384123" y="3389121"/>
              <a:ext cx="2208313" cy="169958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952403</xdr:colOff>
      <xdr:row>10</xdr:row>
      <xdr:rowOff>401893</xdr:rowOff>
    </xdr:from>
    <xdr:to>
      <xdr:col>15</xdr:col>
      <xdr:colOff>952763</xdr:colOff>
      <xdr:row>10</xdr:row>
      <xdr:rowOff>402253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1">
          <xdr14:nvContentPartPr>
            <xdr14:cNvPr id="69" name="Рукописный ввод 68">
              <a:extLst>
                <a:ext uri="{FF2B5EF4-FFF2-40B4-BE49-F238E27FC236}">
                  <a16:creationId xmlns:a16="http://schemas.microsoft.com/office/drawing/2014/main" id="{3BC885CF-5B61-4D67-86A8-D0D9B8BCE6F6}"/>
                </a:ext>
              </a:extLst>
            </xdr14:cNvPr>
            <xdr14:cNvContentPartPr/>
          </xdr14:nvContentPartPr>
          <xdr14:nvPr macro=""/>
          <xdr14:xfrm>
            <a:off x="16753320" y="3322893"/>
            <a:ext cx="360" cy="360"/>
          </xdr14:xfrm>
        </xdr:contentPart>
      </mc:Choice>
      <mc:Fallback xmlns="">
        <xdr:pic>
          <xdr:nvPicPr>
            <xdr:cNvPr id="126" name="Рукописный ввод 125">
              <a:extLst>
                <a:ext uri="{FF2B5EF4-FFF2-40B4-BE49-F238E27FC236}">
                  <a16:creationId xmlns:a16="http://schemas.microsoft.com/office/drawing/2014/main" id="{4C6744B1-3B6D-4A7E-8E1F-8AB539213EE7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6744320" y="331425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10584</xdr:colOff>
      <xdr:row>18</xdr:row>
      <xdr:rowOff>52917</xdr:rowOff>
    </xdr:from>
    <xdr:to>
      <xdr:col>13</xdr:col>
      <xdr:colOff>259291</xdr:colOff>
      <xdr:row>18</xdr:row>
      <xdr:rowOff>403435</xdr:rowOff>
    </xdr:to>
    <xdr:sp macro="" textlink="">
      <xdr:nvSpPr>
        <xdr:cNvPr id="70" name="Овал 69">
          <a:extLst>
            <a:ext uri="{FF2B5EF4-FFF2-40B4-BE49-F238E27FC236}">
              <a16:creationId xmlns:a16="http://schemas.microsoft.com/office/drawing/2014/main" id="{2B833FBD-0035-4FD0-BA0E-FB86AE2D16E2}"/>
            </a:ext>
          </a:extLst>
        </xdr:cNvPr>
        <xdr:cNvSpPr/>
      </xdr:nvSpPr>
      <xdr:spPr>
        <a:xfrm>
          <a:off x="14475884" y="6828367"/>
          <a:ext cx="363007" cy="350518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FF000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twoCellAnchor>
  <xdr:twoCellAnchor editAs="oneCell">
    <xdr:from>
      <xdr:col>12</xdr:col>
      <xdr:colOff>104807</xdr:colOff>
      <xdr:row>11</xdr:row>
      <xdr:rowOff>41993</xdr:rowOff>
    </xdr:from>
    <xdr:to>
      <xdr:col>15</xdr:col>
      <xdr:colOff>846923</xdr:colOff>
      <xdr:row>18</xdr:row>
      <xdr:rowOff>30496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71" name="Рукописный ввод 70">
              <a:extLst>
                <a:ext uri="{FF2B5EF4-FFF2-40B4-BE49-F238E27FC236}">
                  <a16:creationId xmlns:a16="http://schemas.microsoft.com/office/drawing/2014/main" id="{D3DE7AFF-F05D-4839-88FA-FF5FB8D423C2}"/>
                </a:ext>
              </a:extLst>
            </xdr14:cNvPr>
            <xdr14:cNvContentPartPr/>
          </xdr14:nvContentPartPr>
          <xdr14:nvPr macro=""/>
          <xdr14:xfrm>
            <a:off x="14561640" y="3407493"/>
            <a:ext cx="2086200" cy="2644920"/>
          </xdr14:xfrm>
        </xdr:contentPart>
      </mc:Choice>
      <mc:Fallback xmlns="">
        <xdr:pic>
          <xdr:nvPicPr>
            <xdr:cNvPr id="71" name="Рукописный ввод 70">
              <a:extLst>
                <a:ext uri="{FF2B5EF4-FFF2-40B4-BE49-F238E27FC236}">
                  <a16:creationId xmlns:a16="http://schemas.microsoft.com/office/drawing/2014/main" id="{D3DE7AFF-F05D-4839-88FA-FF5FB8D423C2}"/>
                </a:ext>
              </a:extLst>
            </xdr:cNvPr>
            <xdr:cNvPicPr/>
          </xdr:nvPicPr>
          <xdr:blipFill>
            <a:blip xmlns:r="http://schemas.openxmlformats.org/officeDocument/2006/relationships" r:embed="rId84"/>
            <a:stretch>
              <a:fillRect/>
            </a:stretch>
          </xdr:blipFill>
          <xdr:spPr>
            <a:xfrm>
              <a:off x="14552538" y="3398509"/>
              <a:ext cx="2104040" cy="2662529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16</xdr:col>
      <xdr:colOff>338667</xdr:colOff>
      <xdr:row>16</xdr:row>
      <xdr:rowOff>455084</xdr:rowOff>
    </xdr:from>
    <xdr:to>
      <xdr:col>16</xdr:col>
      <xdr:colOff>703791</xdr:colOff>
      <xdr:row>17</xdr:row>
      <xdr:rowOff>318769</xdr:rowOff>
    </xdr:to>
    <xdr:sp macro="" textlink="">
      <xdr:nvSpPr>
        <xdr:cNvPr id="72" name="Овал 71">
          <a:extLst>
            <a:ext uri="{FF2B5EF4-FFF2-40B4-BE49-F238E27FC236}">
              <a16:creationId xmlns:a16="http://schemas.microsoft.com/office/drawing/2014/main" id="{6A95F1A1-75C1-4C46-8602-BDEAB13D4108}"/>
            </a:ext>
          </a:extLst>
        </xdr:cNvPr>
        <xdr:cNvSpPr/>
      </xdr:nvSpPr>
      <xdr:spPr>
        <a:xfrm>
          <a:off x="17121717" y="6093884"/>
          <a:ext cx="365124" cy="352635"/>
        </a:xfrm>
        <a:prstGeom prst="ellipse">
          <a:avLst/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>
              <a:solidFill>
                <a:schemeClr val="accent2">
                  <a:lumMod val="75000"/>
                </a:schemeClr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 editAs="oneCell">
    <xdr:from>
      <xdr:col>13</xdr:col>
      <xdr:colOff>30150</xdr:colOff>
      <xdr:row>17</xdr:row>
      <xdr:rowOff>200520</xdr:rowOff>
    </xdr:from>
    <xdr:to>
      <xdr:col>16</xdr:col>
      <xdr:colOff>348313</xdr:colOff>
      <xdr:row>20</xdr:row>
      <xdr:rowOff>98089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73" name="Рукописный ввод 72">
              <a:extLst>
                <a:ext uri="{FF2B5EF4-FFF2-40B4-BE49-F238E27FC236}">
                  <a16:creationId xmlns:a16="http://schemas.microsoft.com/office/drawing/2014/main" id="{BA7DD48C-36C4-48F0-8A60-119E2768E91C}"/>
                </a:ext>
              </a:extLst>
            </xdr14:cNvPr>
            <xdr14:cNvContentPartPr/>
          </xdr14:nvContentPartPr>
          <xdr14:nvPr macro=""/>
          <xdr14:xfrm>
            <a:off x="14603400" y="5576853"/>
            <a:ext cx="2530080" cy="1440720"/>
          </xdr14:xfrm>
        </xdr:contentPart>
      </mc:Choice>
      <mc:Fallback xmlns="">
        <xdr:pic>
          <xdr:nvPicPr>
            <xdr:cNvPr id="73" name="Рукописный ввод 72">
              <a:extLst>
                <a:ext uri="{FF2B5EF4-FFF2-40B4-BE49-F238E27FC236}">
                  <a16:creationId xmlns:a16="http://schemas.microsoft.com/office/drawing/2014/main" id="{BA7DD48C-36C4-48F0-8A60-119E2768E91C}"/>
                </a:ext>
              </a:extLst>
            </xdr:cNvPr>
            <xdr:cNvPicPr/>
          </xdr:nvPicPr>
          <xdr:blipFill>
            <a:blip xmlns:r="http://schemas.openxmlformats.org/officeDocument/2006/relationships" r:embed="rId86"/>
            <a:stretch>
              <a:fillRect/>
            </a:stretch>
          </xdr:blipFill>
          <xdr:spPr>
            <a:xfrm>
              <a:off x="14594405" y="5567984"/>
              <a:ext cx="2547710" cy="1458104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19</xdr:col>
      <xdr:colOff>4234</xdr:colOff>
      <xdr:row>14</xdr:row>
      <xdr:rowOff>88901</xdr:rowOff>
    </xdr:from>
    <xdr:to>
      <xdr:col>20</xdr:col>
      <xdr:colOff>264584</xdr:colOff>
      <xdr:row>15</xdr:row>
      <xdr:rowOff>137583</xdr:rowOff>
    </xdr:to>
    <xdr:sp macro="" textlink="">
      <xdr:nvSpPr>
        <xdr:cNvPr id="74" name="Овал 73">
          <a:extLst>
            <a:ext uri="{FF2B5EF4-FFF2-40B4-BE49-F238E27FC236}">
              <a16:creationId xmlns:a16="http://schemas.microsoft.com/office/drawing/2014/main" id="{D1C5E028-2363-44CC-840E-CD7FEAC74837}"/>
            </a:ext>
          </a:extLst>
        </xdr:cNvPr>
        <xdr:cNvSpPr/>
      </xdr:nvSpPr>
      <xdr:spPr>
        <a:xfrm>
          <a:off x="19740034" y="5194301"/>
          <a:ext cx="469900" cy="315382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FF0000"/>
              </a:solidFill>
              <a:latin typeface="+mn-lt"/>
              <a:ea typeface="+mn-ea"/>
              <a:cs typeface="+mn-cs"/>
            </a:rPr>
            <a:t>10</a:t>
          </a:r>
        </a:p>
      </xdr:txBody>
    </xdr:sp>
    <xdr:clientData/>
  </xdr:twoCellAnchor>
  <xdr:twoCellAnchor editAs="oneCell">
    <xdr:from>
      <xdr:col>16</xdr:col>
      <xdr:colOff>698233</xdr:colOff>
      <xdr:row>15</xdr:row>
      <xdr:rowOff>127896</xdr:rowOff>
    </xdr:from>
    <xdr:to>
      <xdr:col>19</xdr:col>
      <xdr:colOff>180883</xdr:colOff>
      <xdr:row>17</xdr:row>
      <xdr:rowOff>276120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7">
          <xdr14:nvContentPartPr>
            <xdr14:cNvPr id="75" name="Рукописный ввод 74">
              <a:extLst>
                <a:ext uri="{FF2B5EF4-FFF2-40B4-BE49-F238E27FC236}">
                  <a16:creationId xmlns:a16="http://schemas.microsoft.com/office/drawing/2014/main" id="{0C52442C-543D-4C1F-A583-E5556E7E24D6}"/>
                </a:ext>
              </a:extLst>
            </xdr14:cNvPr>
            <xdr14:cNvContentPartPr/>
          </xdr14:nvContentPartPr>
          <xdr14:nvPr macro=""/>
          <xdr14:xfrm>
            <a:off x="17483400" y="4752813"/>
            <a:ext cx="2435400" cy="899640"/>
          </xdr14:xfrm>
        </xdr:contentPart>
      </mc:Choice>
      <mc:Fallback xmlns="">
        <xdr:pic>
          <xdr:nvPicPr>
            <xdr:cNvPr id="75" name="Рукописный ввод 74">
              <a:extLst>
                <a:ext uri="{FF2B5EF4-FFF2-40B4-BE49-F238E27FC236}">
                  <a16:creationId xmlns:a16="http://schemas.microsoft.com/office/drawing/2014/main" id="{0C52442C-543D-4C1F-A583-E5556E7E24D6}"/>
                </a:ext>
              </a:extLst>
            </xdr:cNvPr>
            <xdr:cNvPicPr/>
          </xdr:nvPicPr>
          <xdr:blipFill>
            <a:blip xmlns:r="http://schemas.openxmlformats.org/officeDocument/2006/relationships" r:embed="rId88"/>
            <a:stretch>
              <a:fillRect/>
            </a:stretch>
          </xdr:blipFill>
          <xdr:spPr>
            <a:xfrm>
              <a:off x="17474399" y="4743813"/>
              <a:ext cx="2453043" cy="91728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11</xdr:col>
      <xdr:colOff>241301</xdr:colOff>
      <xdr:row>18</xdr:row>
      <xdr:rowOff>315384</xdr:rowOff>
    </xdr:from>
    <xdr:to>
      <xdr:col>12</xdr:col>
      <xdr:colOff>99484</xdr:colOff>
      <xdr:row>19</xdr:row>
      <xdr:rowOff>110873</xdr:rowOff>
    </xdr:to>
    <xdr:sp macro="" textlink="">
      <xdr:nvSpPr>
        <xdr:cNvPr id="76" name="Овал 75">
          <a:extLst>
            <a:ext uri="{FF2B5EF4-FFF2-40B4-BE49-F238E27FC236}">
              <a16:creationId xmlns:a16="http://schemas.microsoft.com/office/drawing/2014/main" id="{C39089F4-E7C4-4F0F-9373-8509ADFFA1A2}"/>
            </a:ext>
          </a:extLst>
        </xdr:cNvPr>
        <xdr:cNvSpPr/>
      </xdr:nvSpPr>
      <xdr:spPr>
        <a:xfrm>
          <a:off x="14097001" y="7090834"/>
          <a:ext cx="467783" cy="284439"/>
        </a:xfrm>
        <a:prstGeom prst="ellipse">
          <a:avLst/>
        </a:prstGeom>
        <a:solidFill>
          <a:sysClr val="window" lastClr="FFFFFF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FF0000"/>
              </a:solidFill>
              <a:latin typeface="+mn-lt"/>
              <a:ea typeface="+mn-ea"/>
              <a:cs typeface="+mn-cs"/>
            </a:rPr>
            <a:t>11</a:t>
          </a:r>
        </a:p>
      </xdr:txBody>
    </xdr:sp>
    <xdr:clientData/>
  </xdr:twoCellAnchor>
  <xdr:twoCellAnchor editAs="oneCell">
    <xdr:from>
      <xdr:col>11</xdr:col>
      <xdr:colOff>450080</xdr:colOff>
      <xdr:row>15</xdr:row>
      <xdr:rowOff>73896</xdr:rowOff>
    </xdr:from>
    <xdr:to>
      <xdr:col>20</xdr:col>
      <xdr:colOff>138057</xdr:colOff>
      <xdr:row>20</xdr:row>
      <xdr:rowOff>223513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9">
          <xdr14:nvContentPartPr>
            <xdr14:cNvPr id="77" name="Рукописный ввод 76">
              <a:extLst>
                <a:ext uri="{FF2B5EF4-FFF2-40B4-BE49-F238E27FC236}">
                  <a16:creationId xmlns:a16="http://schemas.microsoft.com/office/drawing/2014/main" id="{92A01BFC-B99D-4369-AEF4-4DF7EC9E4268}"/>
                </a:ext>
              </a:extLst>
            </xdr14:cNvPr>
            <xdr14:cNvContentPartPr/>
          </xdr14:nvContentPartPr>
          <xdr14:nvPr macro=""/>
          <xdr14:xfrm>
            <a:off x="14293080" y="4698813"/>
            <a:ext cx="5794560" cy="2446200"/>
          </xdr14:xfrm>
        </xdr:contentPart>
      </mc:Choice>
      <mc:Fallback xmlns="">
        <xdr:pic>
          <xdr:nvPicPr>
            <xdr:cNvPr id="77" name="Рукописный ввод 76">
              <a:extLst>
                <a:ext uri="{FF2B5EF4-FFF2-40B4-BE49-F238E27FC236}">
                  <a16:creationId xmlns:a16="http://schemas.microsoft.com/office/drawing/2014/main" id="{92A01BFC-B99D-4369-AEF4-4DF7EC9E4268}"/>
                </a:ext>
              </a:extLst>
            </xdr:cNvPr>
            <xdr:cNvPicPr/>
          </xdr:nvPicPr>
          <xdr:blipFill>
            <a:blip xmlns:r="http://schemas.openxmlformats.org/officeDocument/2006/relationships" r:embed="rId90"/>
            <a:stretch>
              <a:fillRect/>
            </a:stretch>
          </xdr:blipFill>
          <xdr:spPr>
            <a:xfrm>
              <a:off x="14284051" y="4689856"/>
              <a:ext cx="5812256" cy="2463755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401953</xdr:colOff>
      <xdr:row>26</xdr:row>
      <xdr:rowOff>0</xdr:rowOff>
    </xdr:from>
    <xdr:to>
      <xdr:col>16</xdr:col>
      <xdr:colOff>402313</xdr:colOff>
      <xdr:row>26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1">
          <xdr14:nvContentPartPr>
            <xdr14:cNvPr id="78" name="Рукописный ввод 77">
              <a:extLst>
                <a:ext uri="{FF2B5EF4-FFF2-40B4-BE49-F238E27FC236}">
                  <a16:creationId xmlns:a16="http://schemas.microsoft.com/office/drawing/2014/main" id="{D3BF06B7-49C3-4D23-87E5-7473DD49CAE2}"/>
                </a:ext>
              </a:extLst>
            </xdr14:cNvPr>
            <xdr14:cNvContentPartPr/>
          </xdr14:nvContentPartPr>
          <xdr14:nvPr macro=""/>
          <xdr14:xfrm>
            <a:off x="17187120" y="9376653"/>
            <a:ext cx="360" cy="360"/>
          </xdr14:xfrm>
        </xdr:contentPart>
      </mc:Choice>
      <mc:Fallback xmlns="">
        <xdr:pic>
          <xdr:nvPicPr>
            <xdr:cNvPr id="138" name="Рукописный ввод 137">
              <a:extLst>
                <a:ext uri="{FF2B5EF4-FFF2-40B4-BE49-F238E27FC236}">
                  <a16:creationId xmlns:a16="http://schemas.microsoft.com/office/drawing/2014/main" id="{52BD1068-F9A9-409C-9937-128C675EE66F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7178480" y="936765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52753</xdr:colOff>
      <xdr:row>20</xdr:row>
      <xdr:rowOff>126770</xdr:rowOff>
    </xdr:from>
    <xdr:to>
      <xdr:col>16</xdr:col>
      <xdr:colOff>53113</xdr:colOff>
      <xdr:row>20</xdr:row>
      <xdr:rowOff>127130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">
          <xdr14:nvContentPartPr>
            <xdr14:cNvPr id="79" name="Рукописный ввод 78">
              <a:extLst>
                <a:ext uri="{FF2B5EF4-FFF2-40B4-BE49-F238E27FC236}">
                  <a16:creationId xmlns:a16="http://schemas.microsoft.com/office/drawing/2014/main" id="{AAF16D97-11AC-49AA-8B7A-7AC07FD947E0}"/>
                </a:ext>
              </a:extLst>
            </xdr14:cNvPr>
            <xdr14:cNvContentPartPr/>
          </xdr14:nvContentPartPr>
          <xdr14:nvPr macro=""/>
          <xdr14:xfrm>
            <a:off x="16837920" y="7439853"/>
            <a:ext cx="360" cy="360"/>
          </xdr14:xfrm>
        </xdr:contentPart>
      </mc:Choice>
      <mc:Fallback xmlns="">
        <xdr:pic>
          <xdr:nvPicPr>
            <xdr:cNvPr id="139" name="Рукописный ввод 138">
              <a:extLst>
                <a:ext uri="{FF2B5EF4-FFF2-40B4-BE49-F238E27FC236}">
                  <a16:creationId xmlns:a16="http://schemas.microsoft.com/office/drawing/2014/main" id="{66976DA0-FBCD-4443-8F75-670BE494CF02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6828920" y="743121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15875</xdr:colOff>
      <xdr:row>0</xdr:row>
      <xdr:rowOff>126999</xdr:rowOff>
    </xdr:from>
    <xdr:to>
      <xdr:col>5</xdr:col>
      <xdr:colOff>571500</xdr:colOff>
      <xdr:row>0</xdr:row>
      <xdr:rowOff>592666</xdr:rowOff>
    </xdr:to>
    <xdr:sp macro="" textlink="">
      <xdr:nvSpPr>
        <xdr:cNvPr id="80" name="Прямоугольник 79">
          <a:extLst>
            <a:ext uri="{FF2B5EF4-FFF2-40B4-BE49-F238E27FC236}">
              <a16:creationId xmlns:a16="http://schemas.microsoft.com/office/drawing/2014/main" id="{5A0D7C80-B41A-4FA7-8CC2-3F2A8BF8BB03}"/>
            </a:ext>
          </a:extLst>
        </xdr:cNvPr>
        <xdr:cNvSpPr/>
      </xdr:nvSpPr>
      <xdr:spPr>
        <a:xfrm>
          <a:off x="15875" y="126999"/>
          <a:ext cx="6042025" cy="465667"/>
        </a:xfrm>
        <a:prstGeom prst="rect">
          <a:avLst/>
        </a:prstGeom>
        <a:noFill/>
        <a:ln w="571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20</xdr:col>
      <xdr:colOff>256646</xdr:colOff>
      <xdr:row>18</xdr:row>
      <xdr:rowOff>120953</xdr:rowOff>
    </xdr:from>
    <xdr:to>
      <xdr:col>23</xdr:col>
      <xdr:colOff>191509</xdr:colOff>
      <xdr:row>19</xdr:row>
      <xdr:rowOff>2294</xdr:rowOff>
    </xdr:to>
    <xdr:sp macro="" textlink="">
      <xdr:nvSpPr>
        <xdr:cNvPr id="81" name="Прямоугольник 80">
          <a:extLst>
            <a:ext uri="{FF2B5EF4-FFF2-40B4-BE49-F238E27FC236}">
              <a16:creationId xmlns:a16="http://schemas.microsoft.com/office/drawing/2014/main" id="{43ACCC53-0269-45E4-9F2C-75BFE2D5D001}"/>
            </a:ext>
          </a:extLst>
        </xdr:cNvPr>
        <xdr:cNvSpPr/>
      </xdr:nvSpPr>
      <xdr:spPr>
        <a:xfrm rot="16200000">
          <a:off x="20898682" y="6199717"/>
          <a:ext cx="370291" cy="176366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9</xdr:col>
      <xdr:colOff>50636</xdr:colOff>
      <xdr:row>36</xdr:row>
      <xdr:rowOff>170797</xdr:rowOff>
    </xdr:from>
    <xdr:ext cx="463550" cy="241300"/>
    <xdr:sp macro="" textlink="">
      <xdr:nvSpPr>
        <xdr:cNvPr id="82" name="Shape 102">
          <a:extLst>
            <a:ext uri="{FF2B5EF4-FFF2-40B4-BE49-F238E27FC236}">
              <a16:creationId xmlns:a16="http://schemas.microsoft.com/office/drawing/2014/main" id="{5D3AEEC5-753B-411C-B05E-5A8ECACEF36E}"/>
            </a:ext>
          </a:extLst>
        </xdr:cNvPr>
        <xdr:cNvSpPr/>
      </xdr:nvSpPr>
      <xdr:spPr>
        <a:xfrm>
          <a:off x="12734354" y="14010541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190108</xdr:colOff>
      <xdr:row>20</xdr:row>
      <xdr:rowOff>70556</xdr:rowOff>
    </xdr:from>
    <xdr:to>
      <xdr:col>22</xdr:col>
      <xdr:colOff>523737</xdr:colOff>
      <xdr:row>21</xdr:row>
      <xdr:rowOff>70556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435FAD5F-C276-4D0E-A787-CA6C19E8C96C}"/>
            </a:ext>
          </a:extLst>
        </xdr:cNvPr>
        <xdr:cNvSpPr/>
      </xdr:nvSpPr>
      <xdr:spPr>
        <a:xfrm>
          <a:off x="20237058" y="7747706"/>
          <a:ext cx="333629" cy="349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347021</xdr:colOff>
      <xdr:row>18</xdr:row>
      <xdr:rowOff>72411</xdr:rowOff>
    </xdr:from>
    <xdr:to>
      <xdr:col>12</xdr:col>
      <xdr:colOff>66260</xdr:colOff>
      <xdr:row>18</xdr:row>
      <xdr:rowOff>401443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4E48BA29-4ABA-46DF-B689-7E8EF465F286}"/>
            </a:ext>
          </a:extLst>
        </xdr:cNvPr>
        <xdr:cNvSpPr/>
      </xdr:nvSpPr>
      <xdr:spPr>
        <a:xfrm>
          <a:off x="13085121" y="6847861"/>
          <a:ext cx="328839" cy="32903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16</xdr:col>
      <xdr:colOff>794767</xdr:colOff>
      <xdr:row>18</xdr:row>
      <xdr:rowOff>0</xdr:rowOff>
    </xdr:from>
    <xdr:ext cx="184730" cy="3114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407A0CC-E287-420E-B03C-512D92C2976B}"/>
            </a:ext>
          </a:extLst>
        </xdr:cNvPr>
        <xdr:cNvSpPr txBox="1"/>
      </xdr:nvSpPr>
      <xdr:spPr>
        <a:xfrm>
          <a:off x="16460217" y="6775450"/>
          <a:ext cx="18473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ru-RU" sz="1400" b="1"/>
        </a:p>
      </xdr:txBody>
    </xdr:sp>
    <xdr:clientData/>
  </xdr:oneCellAnchor>
  <xdr:oneCellAnchor>
    <xdr:from>
      <xdr:col>12</xdr:col>
      <xdr:colOff>31750</xdr:colOff>
      <xdr:row>10</xdr:row>
      <xdr:rowOff>376176</xdr:rowOff>
    </xdr:from>
    <xdr:ext cx="1981622" cy="96898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20DACFE-EE1D-4C03-BA86-E1A790DD7E92}"/>
            </a:ext>
          </a:extLst>
        </xdr:cNvPr>
        <xdr:cNvSpPr txBox="1"/>
      </xdr:nvSpPr>
      <xdr:spPr>
        <a:xfrm>
          <a:off x="13379450" y="4033776"/>
          <a:ext cx="1981622" cy="9689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br>
            <a:rPr lang="ru-RU" sz="1400" b="1"/>
          </a:br>
          <a:r>
            <a:rPr lang="ru-RU" sz="1400" b="1"/>
            <a:t> (КАБИНЕТ ДИСПЕТЧЕРОВ)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18</xdr:col>
      <xdr:colOff>134727</xdr:colOff>
      <xdr:row>19</xdr:row>
      <xdr:rowOff>166140</xdr:rowOff>
    </xdr:from>
    <xdr:ext cx="1367097" cy="74982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E7817FB-E1B5-494F-B818-C6E9BF28351D}"/>
            </a:ext>
          </a:extLst>
        </xdr:cNvPr>
        <xdr:cNvSpPr txBox="1"/>
      </xdr:nvSpPr>
      <xdr:spPr>
        <a:xfrm>
          <a:off x="17768677" y="7430540"/>
          <a:ext cx="1367097" cy="749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400" b="1"/>
            <a:t>КАБИНЕТ</a:t>
          </a:r>
          <a:r>
            <a:rPr lang="ru-RU" sz="1400" b="1" baseline="0"/>
            <a:t> ИНЖЕНЕРА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19</xdr:col>
      <xdr:colOff>51166</xdr:colOff>
      <xdr:row>16</xdr:row>
      <xdr:rowOff>27103</xdr:rowOff>
    </xdr:from>
    <xdr:ext cx="1683153" cy="53065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E9C274C-C487-40E3-B39D-D525E192A81D}"/>
            </a:ext>
          </a:extLst>
        </xdr:cNvPr>
        <xdr:cNvSpPr txBox="1"/>
      </xdr:nvSpPr>
      <xdr:spPr>
        <a:xfrm>
          <a:off x="18669366" y="5665903"/>
          <a:ext cx="1683153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КАБИНЕТ</a:t>
          </a:r>
          <a:r>
            <a:rPr lang="ru-RU" sz="1400" b="1" baseline="0"/>
            <a:t> МАСТЕРА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15</xdr:col>
      <xdr:colOff>734622</xdr:colOff>
      <xdr:row>8</xdr:row>
      <xdr:rowOff>119311</xdr:rowOff>
    </xdr:from>
    <xdr:ext cx="2945294" cy="311496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7270533-F440-45D5-AAFC-82FFCCD682E7}"/>
            </a:ext>
          </a:extLst>
        </xdr:cNvPr>
        <xdr:cNvSpPr txBox="1"/>
      </xdr:nvSpPr>
      <xdr:spPr>
        <a:xfrm>
          <a:off x="15415822" y="2926011"/>
          <a:ext cx="294529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ОФИС</a:t>
          </a:r>
          <a:r>
            <a:rPr lang="ru-RU" sz="1400" b="1" baseline="0"/>
            <a:t> УПРАВЛЯЮЩЕЙ КОМПАНИИ</a:t>
          </a:r>
          <a:endParaRPr lang="ru-RU" sz="1400" b="1"/>
        </a:p>
      </xdr:txBody>
    </xdr:sp>
    <xdr:clientData/>
  </xdr:oneCellAnchor>
  <xdr:twoCellAnchor editAs="oneCell">
    <xdr:from>
      <xdr:col>17</xdr:col>
      <xdr:colOff>233698</xdr:colOff>
      <xdr:row>39</xdr:row>
      <xdr:rowOff>11060</xdr:rowOff>
    </xdr:from>
    <xdr:to>
      <xdr:col>17</xdr:col>
      <xdr:colOff>234058</xdr:colOff>
      <xdr:row>39</xdr:row>
      <xdr:rowOff>11420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Рукописный ввод 8">
              <a:extLst>
                <a:ext uri="{FF2B5EF4-FFF2-40B4-BE49-F238E27FC236}">
                  <a16:creationId xmlns:a16="http://schemas.microsoft.com/office/drawing/2014/main" id="{E7B06633-F4D1-4805-BA4C-B6D8455AE259}"/>
                </a:ext>
              </a:extLst>
            </xdr14:cNvPr>
            <xdr14:cNvContentPartPr/>
          </xdr14:nvContentPartPr>
          <xdr14:nvPr macro=""/>
          <xdr14:xfrm>
            <a:off x="4756680" y="9547200"/>
            <a:ext cx="360" cy="360"/>
          </xdr14:xfrm>
        </xdr:contentPart>
      </mc:Choice>
      <mc:Fallback xmlns="">
        <xdr:pic>
          <xdr:nvPicPr>
            <xdr:cNvPr id="21" name="Рукописный ввод 20">
              <a:extLst>
                <a:ext uri="{FF2B5EF4-FFF2-40B4-BE49-F238E27FC236}">
                  <a16:creationId xmlns:a16="http://schemas.microsoft.com/office/drawing/2014/main" id="{5A19F38E-574F-4911-A1CB-A5A44F05401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8040" y="9538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367129</xdr:colOff>
      <xdr:row>18</xdr:row>
      <xdr:rowOff>111355</xdr:rowOff>
    </xdr:from>
    <xdr:to>
      <xdr:col>20</xdr:col>
      <xdr:colOff>367489</xdr:colOff>
      <xdr:row>18</xdr:row>
      <xdr:rowOff>111715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Рукописный ввод 9">
              <a:extLst>
                <a:ext uri="{FF2B5EF4-FFF2-40B4-BE49-F238E27FC236}">
                  <a16:creationId xmlns:a16="http://schemas.microsoft.com/office/drawing/2014/main" id="{6717E98E-842E-4181-9EE4-59C4E2117C4E}"/>
                </a:ext>
              </a:extLst>
            </xdr14:cNvPr>
            <xdr14:cNvContentPartPr/>
          </xdr14:nvContentPartPr>
          <xdr14:nvPr macro=""/>
          <xdr14:xfrm>
            <a:off x="7062480" y="3442320"/>
            <a:ext cx="360" cy="360"/>
          </xdr14:xfrm>
        </xdr:contentPart>
      </mc:Choice>
      <mc:Fallback xmlns="">
        <xdr:pic>
          <xdr:nvPicPr>
            <xdr:cNvPr id="30" name="Рукописный ввод 29">
              <a:extLst>
                <a:ext uri="{FF2B5EF4-FFF2-40B4-BE49-F238E27FC236}">
                  <a16:creationId xmlns:a16="http://schemas.microsoft.com/office/drawing/2014/main" id="{70AF3200-D0B9-4B66-9AF3-AF6054D70393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053840" y="3433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24</xdr:col>
      <xdr:colOff>0</xdr:colOff>
      <xdr:row>29</xdr:row>
      <xdr:rowOff>0</xdr:rowOff>
    </xdr:from>
    <xdr:to>
      <xdr:col>24</xdr:col>
      <xdr:colOff>360</xdr:colOff>
      <xdr:row>29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11" name="Рукописный ввод 10">
              <a:extLst>
                <a:ext uri="{FF2B5EF4-FFF2-40B4-BE49-F238E27FC236}">
                  <a16:creationId xmlns:a16="http://schemas.microsoft.com/office/drawing/2014/main" id="{1E1BF847-8F7B-42D9-8CFF-AC0790C6C3FA}"/>
                </a:ext>
              </a:extLst>
            </xdr14:cNvPr>
            <xdr14:cNvContentPartPr/>
          </xdr14:nvContentPartPr>
          <xdr14:nvPr macro=""/>
          <xdr14:xfrm>
            <a:off x="9079560" y="7508520"/>
            <a:ext cx="360" cy="360"/>
          </xdr14:xfrm>
        </xdr:contentPart>
      </mc:Choice>
      <mc:Fallback xmlns="">
        <xdr:pic>
          <xdr:nvPicPr>
            <xdr:cNvPr id="34" name="Рукописный ввод 33">
              <a:extLst>
                <a:ext uri="{FF2B5EF4-FFF2-40B4-BE49-F238E27FC236}">
                  <a16:creationId xmlns:a16="http://schemas.microsoft.com/office/drawing/2014/main" id="{F3E7751A-B75F-4E8D-8123-CF8DFAD0DC6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070560" y="74998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133490</xdr:colOff>
      <xdr:row>37</xdr:row>
      <xdr:rowOff>22272</xdr:rowOff>
    </xdr:from>
    <xdr:to>
      <xdr:col>21</xdr:col>
      <xdr:colOff>133850</xdr:colOff>
      <xdr:row>37</xdr:row>
      <xdr:rowOff>22632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2" name="Рукописный ввод 11">
              <a:extLst>
                <a:ext uri="{FF2B5EF4-FFF2-40B4-BE49-F238E27FC236}">
                  <a16:creationId xmlns:a16="http://schemas.microsoft.com/office/drawing/2014/main" id="{C73B58DA-2B2B-4442-94B3-97352B260DDC}"/>
                </a:ext>
              </a:extLst>
            </xdr14:cNvPr>
            <xdr14:cNvContentPartPr/>
          </xdr14:nvContentPartPr>
          <xdr14:nvPr macro=""/>
          <xdr14:xfrm>
            <a:off x="7441560" y="9179640"/>
            <a:ext cx="360" cy="360"/>
          </xdr14:xfrm>
        </xdr:contentPart>
      </mc:Choice>
      <mc:Fallback xmlns="">
        <xdr:pic>
          <xdr:nvPicPr>
            <xdr:cNvPr id="35" name="Рукописный ввод 34">
              <a:extLst>
                <a:ext uri="{FF2B5EF4-FFF2-40B4-BE49-F238E27FC236}">
                  <a16:creationId xmlns:a16="http://schemas.microsoft.com/office/drawing/2014/main" id="{B5595E05-C7EC-471B-A4B3-6184FA935F0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432920" y="9171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122168</xdr:colOff>
      <xdr:row>18</xdr:row>
      <xdr:rowOff>0</xdr:rowOff>
    </xdr:from>
    <xdr:to>
      <xdr:col>16</xdr:col>
      <xdr:colOff>122528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3" name="Рукописный ввод 12">
              <a:extLst>
                <a:ext uri="{FF2B5EF4-FFF2-40B4-BE49-F238E27FC236}">
                  <a16:creationId xmlns:a16="http://schemas.microsoft.com/office/drawing/2014/main" id="{8AB6340C-E82B-4794-BBE1-AB3B803C3E81}"/>
                </a:ext>
              </a:extLst>
            </xdr14:cNvPr>
            <xdr14:cNvContentPartPr/>
          </xdr14:nvContentPartPr>
          <xdr14:nvPr macro=""/>
          <xdr14:xfrm>
            <a:off x="3664800" y="3275280"/>
            <a:ext cx="360" cy="360"/>
          </xdr14:xfrm>
        </xdr:contentPart>
      </mc:Choice>
      <mc:Fallback xmlns="">
        <xdr:pic>
          <xdr:nvPicPr>
            <xdr:cNvPr id="36" name="Рукописный ввод 35">
              <a:extLst>
                <a:ext uri="{FF2B5EF4-FFF2-40B4-BE49-F238E27FC236}">
                  <a16:creationId xmlns:a16="http://schemas.microsoft.com/office/drawing/2014/main" id="{DA6C86FA-13E1-4F78-9E88-C82603D57E8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656160" y="32662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489728</xdr:colOff>
      <xdr:row>18</xdr:row>
      <xdr:rowOff>0</xdr:rowOff>
    </xdr:from>
    <xdr:to>
      <xdr:col>16</xdr:col>
      <xdr:colOff>490088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4" name="Рукописный ввод 13">
              <a:extLst>
                <a:ext uri="{FF2B5EF4-FFF2-40B4-BE49-F238E27FC236}">
                  <a16:creationId xmlns:a16="http://schemas.microsoft.com/office/drawing/2014/main" id="{0563B640-0D4A-4F37-BCF5-92DA8A18B8CC}"/>
                </a:ext>
              </a:extLst>
            </xdr14:cNvPr>
            <xdr14:cNvContentPartPr/>
          </xdr14:nvContentPartPr>
          <xdr14:nvPr macro=""/>
          <xdr14:xfrm>
            <a:off x="4032360" y="3141360"/>
            <a:ext cx="360" cy="360"/>
          </xdr14:xfrm>
        </xdr:contentPart>
      </mc:Choice>
      <mc:Fallback xmlns="">
        <xdr:pic>
          <xdr:nvPicPr>
            <xdr:cNvPr id="37" name="Рукописный ввод 36">
              <a:extLst>
                <a:ext uri="{FF2B5EF4-FFF2-40B4-BE49-F238E27FC236}">
                  <a16:creationId xmlns:a16="http://schemas.microsoft.com/office/drawing/2014/main" id="{F2495447-C5DF-4CE2-B92D-216AB56C687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023720" y="31323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924467</xdr:colOff>
      <xdr:row>33</xdr:row>
      <xdr:rowOff>166696</xdr:rowOff>
    </xdr:from>
    <xdr:to>
      <xdr:col>18</xdr:col>
      <xdr:colOff>924827</xdr:colOff>
      <xdr:row>33</xdr:row>
      <xdr:rowOff>167056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15" name="Рукописный ввод 14">
              <a:extLst>
                <a:ext uri="{FF2B5EF4-FFF2-40B4-BE49-F238E27FC236}">
                  <a16:creationId xmlns:a16="http://schemas.microsoft.com/office/drawing/2014/main" id="{1C846DC9-9947-4E98-B954-D7A53B598E58}"/>
                </a:ext>
              </a:extLst>
            </xdr14:cNvPr>
            <xdr14:cNvContentPartPr/>
          </xdr14:nvContentPartPr>
          <xdr14:nvPr macro=""/>
          <xdr14:xfrm>
            <a:off x="6427800" y="8544240"/>
            <a:ext cx="360" cy="360"/>
          </xdr14:xfrm>
        </xdr:contentPart>
      </mc:Choice>
      <mc:Fallback xmlns="">
        <xdr:pic>
          <xdr:nvPicPr>
            <xdr:cNvPr id="39" name="Рукописный ввод 38">
              <a:extLst>
                <a:ext uri="{FF2B5EF4-FFF2-40B4-BE49-F238E27FC236}">
                  <a16:creationId xmlns:a16="http://schemas.microsoft.com/office/drawing/2014/main" id="{D7CE76AE-B7A0-44AF-BACC-CE63EF60394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419160" y="8535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21</xdr:col>
      <xdr:colOff>310101</xdr:colOff>
      <xdr:row>17</xdr:row>
      <xdr:rowOff>524126</xdr:rowOff>
    </xdr:from>
    <xdr:ext cx="613951" cy="28020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E3F620A2-39C2-4B3D-A772-4BC9C4247F4D}"/>
            </a:ext>
          </a:extLst>
        </xdr:cNvPr>
        <xdr:cNvSpPr txBox="1"/>
      </xdr:nvSpPr>
      <xdr:spPr>
        <a:xfrm>
          <a:off x="19747451" y="6651876"/>
          <a:ext cx="61395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200" b="1">
              <a:solidFill>
                <a:schemeClr val="tx1"/>
              </a:solidFill>
            </a:rPr>
            <a:t>ШКАФ</a:t>
          </a:r>
        </a:p>
      </xdr:txBody>
    </xdr:sp>
    <xdr:clientData/>
  </xdr:oneCellAnchor>
  <xdr:twoCellAnchor>
    <xdr:from>
      <xdr:col>18</xdr:col>
      <xdr:colOff>554160</xdr:colOff>
      <xdr:row>12</xdr:row>
      <xdr:rowOff>69356</xdr:rowOff>
    </xdr:from>
    <xdr:to>
      <xdr:col>22</xdr:col>
      <xdr:colOff>211665</xdr:colOff>
      <xdr:row>14</xdr:row>
      <xdr:rowOff>158753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EDF043EB-B39E-436C-A2F9-AB73BA9EED4F}"/>
            </a:ext>
          </a:extLst>
        </xdr:cNvPr>
        <xdr:cNvSpPr/>
      </xdr:nvSpPr>
      <xdr:spPr>
        <a:xfrm rot="5400000">
          <a:off x="18911964" y="3917502"/>
          <a:ext cx="622797" cy="20705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19</xdr:col>
      <xdr:colOff>156138</xdr:colOff>
      <xdr:row>12</xdr:row>
      <xdr:rowOff>164071</xdr:rowOff>
    </xdr:from>
    <xdr:ext cx="820225" cy="46807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EFAB8A8-74B6-4C03-9503-425CF9211A29}"/>
            </a:ext>
          </a:extLst>
        </xdr:cNvPr>
        <xdr:cNvSpPr txBox="1"/>
      </xdr:nvSpPr>
      <xdr:spPr>
        <a:xfrm>
          <a:off x="18774338" y="4736071"/>
          <a:ext cx="820225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Стол </a:t>
          </a:r>
          <a:br>
            <a:rPr lang="ru-RU" sz="1200" b="1">
              <a:solidFill>
                <a:schemeClr val="tx1"/>
              </a:solidFill>
            </a:rPr>
          </a:br>
          <a:r>
            <a:rPr lang="ru-RU" sz="1200" b="1">
              <a:solidFill>
                <a:schemeClr val="tx1"/>
              </a:solidFill>
            </a:rPr>
            <a:t>МАСТЕРА</a:t>
          </a:r>
        </a:p>
      </xdr:txBody>
    </xdr:sp>
    <xdr:clientData/>
  </xdr:oneCellAnchor>
  <xdr:oneCellAnchor>
    <xdr:from>
      <xdr:col>20</xdr:col>
      <xdr:colOff>42340</xdr:colOff>
      <xdr:row>9</xdr:row>
      <xdr:rowOff>47993</xdr:rowOff>
    </xdr:from>
    <xdr:ext cx="497579" cy="28020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93FBA59-82F4-4A55-ACF3-0F2DC92EF067}"/>
            </a:ext>
          </a:extLst>
        </xdr:cNvPr>
        <xdr:cNvSpPr txBox="1"/>
      </xdr:nvSpPr>
      <xdr:spPr>
        <a:xfrm>
          <a:off x="18870090" y="3432543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twoCellAnchor>
    <xdr:from>
      <xdr:col>13</xdr:col>
      <xdr:colOff>267308</xdr:colOff>
      <xdr:row>16</xdr:row>
      <xdr:rowOff>275166</xdr:rowOff>
    </xdr:from>
    <xdr:to>
      <xdr:col>14</xdr:col>
      <xdr:colOff>370417</xdr:colOff>
      <xdr:row>18</xdr:row>
      <xdr:rowOff>474020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D0737840-F501-49AE-9707-45EEA4698327}"/>
            </a:ext>
          </a:extLst>
        </xdr:cNvPr>
        <xdr:cNvSpPr/>
      </xdr:nvSpPr>
      <xdr:spPr>
        <a:xfrm rot="10800000">
          <a:off x="13729308" y="5913966"/>
          <a:ext cx="712709" cy="133550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r>
            <a:rPr lang="ru-RU" sz="1400" b="1">
              <a:solidFill>
                <a:schemeClr val="tx1"/>
              </a:solidFill>
            </a:rPr>
            <a:t>      Стол</a:t>
          </a:r>
        </a:p>
      </xdr:txBody>
    </xdr:sp>
    <xdr:clientData/>
  </xdr:twoCellAnchor>
  <xdr:twoCellAnchor editAs="oneCell">
    <xdr:from>
      <xdr:col>11</xdr:col>
      <xdr:colOff>54030</xdr:colOff>
      <xdr:row>17</xdr:row>
      <xdr:rowOff>61828</xdr:rowOff>
    </xdr:from>
    <xdr:to>
      <xdr:col>13</xdr:col>
      <xdr:colOff>116415</xdr:colOff>
      <xdr:row>19</xdr:row>
      <xdr:rowOff>37578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78998E47-3B86-4D96-B9F6-013540119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800977" y="6180731"/>
          <a:ext cx="768592" cy="786285"/>
        </a:xfrm>
        <a:prstGeom prst="rect">
          <a:avLst/>
        </a:prstGeom>
      </xdr:spPr>
    </xdr:pic>
    <xdr:clientData/>
  </xdr:twoCellAnchor>
  <xdr:twoCellAnchor>
    <xdr:from>
      <xdr:col>20</xdr:col>
      <xdr:colOff>433917</xdr:colOff>
      <xdr:row>19</xdr:row>
      <xdr:rowOff>120953</xdr:rowOff>
    </xdr:from>
    <xdr:to>
      <xdr:col>21</xdr:col>
      <xdr:colOff>444501</xdr:colOff>
      <xdr:row>22</xdr:row>
      <xdr:rowOff>179869</xdr:rowOff>
    </xdr:to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DFD394F0-62FF-43B9-A83D-33597B493EDF}"/>
            </a:ext>
          </a:extLst>
        </xdr:cNvPr>
        <xdr:cNvSpPr/>
      </xdr:nvSpPr>
      <xdr:spPr>
        <a:xfrm>
          <a:off x="19261667" y="7385353"/>
          <a:ext cx="620184" cy="11701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125865</xdr:colOff>
      <xdr:row>10</xdr:row>
      <xdr:rowOff>57029</xdr:rowOff>
    </xdr:from>
    <xdr:to>
      <xdr:col>20</xdr:col>
      <xdr:colOff>457823</xdr:colOff>
      <xdr:row>11</xdr:row>
      <xdr:rowOff>7287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B542846A-85ED-4A1E-BE6E-8033D5B1B852}"/>
            </a:ext>
          </a:extLst>
        </xdr:cNvPr>
        <xdr:cNvSpPr/>
      </xdr:nvSpPr>
      <xdr:spPr>
        <a:xfrm>
          <a:off x="18953615" y="3714629"/>
          <a:ext cx="331958" cy="3947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21</xdr:col>
      <xdr:colOff>568275</xdr:colOff>
      <xdr:row>20</xdr:row>
      <xdr:rowOff>10079</xdr:rowOff>
    </xdr:from>
    <xdr:ext cx="280205" cy="497579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3ACC7EF-FEE6-48C4-AFEB-7E20654973B1}"/>
            </a:ext>
          </a:extLst>
        </xdr:cNvPr>
        <xdr:cNvSpPr txBox="1"/>
      </xdr:nvSpPr>
      <xdr:spPr>
        <a:xfrm rot="16200000">
          <a:off x="19896938" y="7795916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oneCellAnchor>
    <xdr:from>
      <xdr:col>11</xdr:col>
      <xdr:colOff>26737</xdr:colOff>
      <xdr:row>17</xdr:row>
      <xdr:rowOff>617733</xdr:rowOff>
    </xdr:from>
    <xdr:ext cx="280205" cy="497579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4187D46-EE13-47AF-A6A8-DD8EDB36CC74}"/>
            </a:ext>
          </a:extLst>
        </xdr:cNvPr>
        <xdr:cNvSpPr txBox="1"/>
      </xdr:nvSpPr>
      <xdr:spPr>
        <a:xfrm rot="16200000">
          <a:off x="12656150" y="6854170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twoCellAnchor>
    <xdr:from>
      <xdr:col>11</xdr:col>
      <xdr:colOff>84666</xdr:colOff>
      <xdr:row>9</xdr:row>
      <xdr:rowOff>55002</xdr:rowOff>
    </xdr:from>
    <xdr:to>
      <xdr:col>16</xdr:col>
      <xdr:colOff>899582</xdr:colOff>
      <xdr:row>10</xdr:row>
      <xdr:rowOff>349252</xdr:rowOff>
    </xdr:to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63D1412C-6658-46ED-9B93-F495E2042212}"/>
            </a:ext>
          </a:extLst>
        </xdr:cNvPr>
        <xdr:cNvSpPr/>
      </xdr:nvSpPr>
      <xdr:spPr>
        <a:xfrm rot="5400000">
          <a:off x="14410249" y="1852069"/>
          <a:ext cx="567300" cy="37422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l"/>
          <a:r>
            <a:rPr lang="ru-RU" sz="1400" b="1">
              <a:solidFill>
                <a:schemeClr val="tx1"/>
              </a:solidFill>
            </a:rPr>
            <a:t>        Шкаф</a:t>
          </a:r>
        </a:p>
      </xdr:txBody>
    </xdr:sp>
    <xdr:clientData/>
  </xdr:twoCellAnchor>
  <xdr:twoCellAnchor editAs="oneCell">
    <xdr:from>
      <xdr:col>19</xdr:col>
      <xdr:colOff>157412</xdr:colOff>
      <xdr:row>10</xdr:row>
      <xdr:rowOff>253782</xdr:rowOff>
    </xdr:from>
    <xdr:to>
      <xdr:col>21</xdr:col>
      <xdr:colOff>52916</xdr:colOff>
      <xdr:row>12</xdr:row>
      <xdr:rowOff>47883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30895D15-4E58-4AB7-B6F9-C6D1D5DE5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8775612" y="3911382"/>
          <a:ext cx="714654" cy="708501"/>
        </a:xfrm>
        <a:prstGeom prst="rect">
          <a:avLst/>
        </a:prstGeom>
      </xdr:spPr>
    </xdr:pic>
    <xdr:clientData/>
  </xdr:twoCellAnchor>
  <xdr:twoCellAnchor>
    <xdr:from>
      <xdr:col>16</xdr:col>
      <xdr:colOff>748659</xdr:colOff>
      <xdr:row>16</xdr:row>
      <xdr:rowOff>299410</xdr:rowOff>
    </xdr:from>
    <xdr:to>
      <xdr:col>17</xdr:col>
      <xdr:colOff>99895</xdr:colOff>
      <xdr:row>17</xdr:row>
      <xdr:rowOff>141093</xdr:rowOff>
    </xdr:to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id="{070B8FE5-EF72-41BC-B853-E092BD757F97}"/>
            </a:ext>
          </a:extLst>
        </xdr:cNvPr>
        <xdr:cNvSpPr/>
      </xdr:nvSpPr>
      <xdr:spPr>
        <a:xfrm>
          <a:off x="16414109" y="5938210"/>
          <a:ext cx="335486" cy="33063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16</xdr:col>
      <xdr:colOff>445263</xdr:colOff>
      <xdr:row>16</xdr:row>
      <xdr:rowOff>30804</xdr:rowOff>
    </xdr:from>
    <xdr:ext cx="898820" cy="28020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DA21D35-7467-41E7-A7E1-E08101CC1877}"/>
            </a:ext>
          </a:extLst>
        </xdr:cNvPr>
        <xdr:cNvSpPr txBox="1"/>
      </xdr:nvSpPr>
      <xdr:spPr>
        <a:xfrm>
          <a:off x="16110713" y="5669604"/>
          <a:ext cx="89882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Принтер</a:t>
          </a:r>
        </a:p>
      </xdr:txBody>
    </xdr:sp>
    <xdr:clientData/>
  </xdr:oneCellAnchor>
  <xdr:twoCellAnchor>
    <xdr:from>
      <xdr:col>15</xdr:col>
      <xdr:colOff>6722</xdr:colOff>
      <xdr:row>32</xdr:row>
      <xdr:rowOff>110931</xdr:rowOff>
    </xdr:from>
    <xdr:to>
      <xdr:col>15</xdr:col>
      <xdr:colOff>365378</xdr:colOff>
      <xdr:row>33</xdr:row>
      <xdr:rowOff>172974</xdr:rowOff>
    </xdr:to>
    <xdr:sp macro="" textlink="">
      <xdr:nvSpPr>
        <xdr:cNvPr id="30" name="Овал 29">
          <a:extLst>
            <a:ext uri="{FF2B5EF4-FFF2-40B4-BE49-F238E27FC236}">
              <a16:creationId xmlns:a16="http://schemas.microsoft.com/office/drawing/2014/main" id="{E5901344-CCA0-4471-A2A3-5A7BE5E5F469}"/>
            </a:ext>
          </a:extLst>
        </xdr:cNvPr>
        <xdr:cNvSpPr/>
      </xdr:nvSpPr>
      <xdr:spPr>
        <a:xfrm>
          <a:off x="14687922" y="11788581"/>
          <a:ext cx="358656" cy="335093"/>
        </a:xfrm>
        <a:prstGeom prst="ellipse">
          <a:avLst/>
        </a:prstGeom>
        <a:solidFill>
          <a:sysClr val="window" lastClr="FFFFFF"/>
        </a:solidFill>
        <a:ln w="254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7030A0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20</xdr:col>
      <xdr:colOff>69470</xdr:colOff>
      <xdr:row>35</xdr:row>
      <xdr:rowOff>34305</xdr:rowOff>
    </xdr:from>
    <xdr:to>
      <xdr:col>20</xdr:col>
      <xdr:colOff>424599</xdr:colOff>
      <xdr:row>36</xdr:row>
      <xdr:rowOff>168025</xdr:rowOff>
    </xdr:to>
    <xdr:sp macro="" textlink="">
      <xdr:nvSpPr>
        <xdr:cNvPr id="31" name="Овал 30">
          <a:extLst>
            <a:ext uri="{FF2B5EF4-FFF2-40B4-BE49-F238E27FC236}">
              <a16:creationId xmlns:a16="http://schemas.microsoft.com/office/drawing/2014/main" id="{48B4D3FE-304A-4BEB-995D-97D453568D3F}"/>
            </a:ext>
          </a:extLst>
        </xdr:cNvPr>
        <xdr:cNvSpPr/>
      </xdr:nvSpPr>
      <xdr:spPr>
        <a:xfrm>
          <a:off x="18897220" y="12531105"/>
          <a:ext cx="355129" cy="330570"/>
        </a:xfrm>
        <a:prstGeom prst="ellipse">
          <a:avLst/>
        </a:prstGeom>
        <a:solidFill>
          <a:sysClr val="window" lastClr="FFFFFF"/>
        </a:solidFill>
        <a:ln w="254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7030A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18</xdr:col>
      <xdr:colOff>891016</xdr:colOff>
      <xdr:row>12</xdr:row>
      <xdr:rowOff>111082</xdr:rowOff>
    </xdr:from>
    <xdr:to>
      <xdr:col>20</xdr:col>
      <xdr:colOff>6128</xdr:colOff>
      <xdr:row>13</xdr:row>
      <xdr:rowOff>192012</xdr:rowOff>
    </xdr:to>
    <xdr:sp macro="" textlink="">
      <xdr:nvSpPr>
        <xdr:cNvPr id="32" name="Овал 31">
          <a:extLst>
            <a:ext uri="{FF2B5EF4-FFF2-40B4-BE49-F238E27FC236}">
              <a16:creationId xmlns:a16="http://schemas.microsoft.com/office/drawing/2014/main" id="{486367C3-C22F-48E3-AF3E-F8CD56568A7B}"/>
            </a:ext>
          </a:extLst>
        </xdr:cNvPr>
        <xdr:cNvSpPr/>
      </xdr:nvSpPr>
      <xdr:spPr>
        <a:xfrm>
          <a:off x="18524966" y="4683082"/>
          <a:ext cx="308912" cy="347630"/>
        </a:xfrm>
        <a:prstGeom prst="ellipse">
          <a:avLst/>
        </a:prstGeom>
        <a:solidFill>
          <a:sysClr val="window" lastClr="FFFFFF"/>
        </a:solidFill>
        <a:ln w="254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7030A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17</xdr:col>
      <xdr:colOff>474737</xdr:colOff>
      <xdr:row>34</xdr:row>
      <xdr:rowOff>116995</xdr:rowOff>
    </xdr:from>
    <xdr:to>
      <xdr:col>17</xdr:col>
      <xdr:colOff>798922</xdr:colOff>
      <xdr:row>35</xdr:row>
      <xdr:rowOff>160261</xdr:rowOff>
    </xdr:to>
    <xdr:sp macro="" textlink="">
      <xdr:nvSpPr>
        <xdr:cNvPr id="33" name="Овал 32">
          <a:extLst>
            <a:ext uri="{FF2B5EF4-FFF2-40B4-BE49-F238E27FC236}">
              <a16:creationId xmlns:a16="http://schemas.microsoft.com/office/drawing/2014/main" id="{DFB04876-4137-46DA-95B6-29A190AFC07D}"/>
            </a:ext>
          </a:extLst>
        </xdr:cNvPr>
        <xdr:cNvSpPr/>
      </xdr:nvSpPr>
      <xdr:spPr>
        <a:xfrm>
          <a:off x="17124437" y="12340745"/>
          <a:ext cx="324185" cy="316316"/>
        </a:xfrm>
        <a:prstGeom prst="ellipse">
          <a:avLst/>
        </a:prstGeom>
        <a:solidFill>
          <a:sysClr val="window" lastClr="FFFFFF"/>
        </a:solidFill>
        <a:ln w="254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7030A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twoCellAnchor>
  <xdr:twoCellAnchor editAs="oneCell">
    <xdr:from>
      <xdr:col>22</xdr:col>
      <xdr:colOff>336861</xdr:colOff>
      <xdr:row>12</xdr:row>
      <xdr:rowOff>117623</xdr:rowOff>
    </xdr:from>
    <xdr:to>
      <xdr:col>22</xdr:col>
      <xdr:colOff>337221</xdr:colOff>
      <xdr:row>12</xdr:row>
      <xdr:rowOff>117983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34" name="Рукописный ввод 33">
              <a:extLst>
                <a:ext uri="{FF2B5EF4-FFF2-40B4-BE49-F238E27FC236}">
                  <a16:creationId xmlns:a16="http://schemas.microsoft.com/office/drawing/2014/main" id="{4FE349F8-828D-47F5-8C5C-CDA161650B76}"/>
                </a:ext>
              </a:extLst>
            </xdr14:cNvPr>
            <xdr14:cNvContentPartPr/>
          </xdr14:nvContentPartPr>
          <xdr14:nvPr macro=""/>
          <xdr14:xfrm>
            <a:off x="8286120" y="1756080"/>
            <a:ext cx="360" cy="360"/>
          </xdr14:xfrm>
        </xdr:contentPart>
      </mc:Choice>
      <mc:Fallback xmlns="">
        <xdr:pic>
          <xdr:nvPicPr>
            <xdr:cNvPr id="62" name="Рукописный ввод 61">
              <a:extLst>
                <a:ext uri="{FF2B5EF4-FFF2-40B4-BE49-F238E27FC236}">
                  <a16:creationId xmlns:a16="http://schemas.microsoft.com/office/drawing/2014/main" id="{72C5E98E-C627-4823-B7E9-DA176E0B3811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8277120" y="17470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2071549</xdr:colOff>
      <xdr:row>42</xdr:row>
      <xdr:rowOff>94358</xdr:rowOff>
    </xdr:from>
    <xdr:to>
      <xdr:col>5</xdr:col>
      <xdr:colOff>51803</xdr:colOff>
      <xdr:row>42</xdr:row>
      <xdr:rowOff>378215</xdr:rowOff>
    </xdr:to>
    <xdr:sp macro="" textlink="">
      <xdr:nvSpPr>
        <xdr:cNvPr id="35" name="Oval 35">
          <a:extLst>
            <a:ext uri="{FF2B5EF4-FFF2-40B4-BE49-F238E27FC236}">
              <a16:creationId xmlns:a16="http://schemas.microsoft.com/office/drawing/2014/main" id="{C96BEDEA-A1F7-42E4-90FB-7159373784D0}"/>
            </a:ext>
          </a:extLst>
        </xdr:cNvPr>
        <xdr:cNvSpPr>
          <a:spLocks noChangeArrowheads="1"/>
        </xdr:cNvSpPr>
      </xdr:nvSpPr>
      <xdr:spPr bwMode="auto">
        <a:xfrm>
          <a:off x="4954449" y="14140558"/>
          <a:ext cx="583754" cy="28385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64558</xdr:colOff>
      <xdr:row>42</xdr:row>
      <xdr:rowOff>73749</xdr:rowOff>
    </xdr:from>
    <xdr:to>
      <xdr:col>5</xdr:col>
      <xdr:colOff>2423583</xdr:colOff>
      <xdr:row>42</xdr:row>
      <xdr:rowOff>402166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34C61EA-F634-4CDB-A133-906729285D71}"/>
            </a:ext>
          </a:extLst>
        </xdr:cNvPr>
        <xdr:cNvSpPr txBox="1"/>
      </xdr:nvSpPr>
      <xdr:spPr>
        <a:xfrm>
          <a:off x="5550958" y="14119949"/>
          <a:ext cx="2359025" cy="32841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номер шага процесса</a:t>
          </a:r>
        </a:p>
      </xdr:txBody>
    </xdr:sp>
    <xdr:clientData/>
  </xdr:twoCellAnchor>
  <xdr:twoCellAnchor>
    <xdr:from>
      <xdr:col>7</xdr:col>
      <xdr:colOff>402168</xdr:colOff>
      <xdr:row>42</xdr:row>
      <xdr:rowOff>171729</xdr:rowOff>
    </xdr:from>
    <xdr:to>
      <xdr:col>9</xdr:col>
      <xdr:colOff>114747</xdr:colOff>
      <xdr:row>42</xdr:row>
      <xdr:rowOff>402167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47CDF735-E3F5-41F7-B5B8-2F3E727BAF2C}"/>
            </a:ext>
          </a:extLst>
        </xdr:cNvPr>
        <xdr:cNvSpPr txBox="1"/>
      </xdr:nvSpPr>
      <xdr:spPr>
        <a:xfrm>
          <a:off x="10346268" y="14217929"/>
          <a:ext cx="1319129" cy="23043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сотрудник</a:t>
          </a:r>
        </a:p>
      </xdr:txBody>
    </xdr:sp>
    <xdr:clientData/>
  </xdr:twoCellAnchor>
  <xdr:twoCellAnchor>
    <xdr:from>
      <xdr:col>5</xdr:col>
      <xdr:colOff>2524198</xdr:colOff>
      <xdr:row>42</xdr:row>
      <xdr:rowOff>179918</xdr:rowOff>
    </xdr:from>
    <xdr:to>
      <xdr:col>6</xdr:col>
      <xdr:colOff>719889</xdr:colOff>
      <xdr:row>42</xdr:row>
      <xdr:rowOff>254503</xdr:rowOff>
    </xdr:to>
    <xdr:sp macro="" textlink="">
      <xdr:nvSpPr>
        <xdr:cNvPr id="38" name="Freeform 30">
          <a:extLst>
            <a:ext uri="{FF2B5EF4-FFF2-40B4-BE49-F238E27FC236}">
              <a16:creationId xmlns:a16="http://schemas.microsoft.com/office/drawing/2014/main" id="{938E8AD5-FA86-49D0-AABE-2EF0FD9F1BD3}"/>
            </a:ext>
          </a:extLst>
        </xdr:cNvPr>
        <xdr:cNvSpPr>
          <a:spLocks/>
        </xdr:cNvSpPr>
      </xdr:nvSpPr>
      <xdr:spPr bwMode="auto">
        <a:xfrm>
          <a:off x="8010598" y="14226118"/>
          <a:ext cx="729341" cy="74585"/>
        </a:xfrm>
        <a:custGeom>
          <a:avLst/>
          <a:gdLst>
            <a:gd name="T0" fmla="*/ 0 w 141"/>
            <a:gd name="T1" fmla="*/ 90725626 h 38"/>
            <a:gd name="T2" fmla="*/ 2147483647 w 141"/>
            <a:gd name="T3" fmla="*/ 2147483647 h 38"/>
            <a:gd name="T4" fmla="*/ 2147483647 w 141"/>
            <a:gd name="T5" fmla="*/ 0 h 38"/>
            <a:gd name="T6" fmla="*/ 0 60000 65536"/>
            <a:gd name="T7" fmla="*/ 0 60000 65536"/>
            <a:gd name="T8" fmla="*/ 0 60000 65536"/>
            <a:gd name="T9" fmla="*/ 0 w 141"/>
            <a:gd name="T10" fmla="*/ 0 h 38"/>
            <a:gd name="T11" fmla="*/ 141 w 141"/>
            <a:gd name="T12" fmla="*/ 38 h 3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1" h="38">
              <a:moveTo>
                <a:pt x="0" y="1"/>
              </a:moveTo>
              <a:cubicBezTo>
                <a:pt x="24" y="19"/>
                <a:pt x="49" y="38"/>
                <a:pt x="72" y="38"/>
              </a:cubicBezTo>
              <a:cubicBezTo>
                <a:pt x="95" y="38"/>
                <a:pt x="118" y="19"/>
                <a:pt x="141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 type="none" w="med" len="med"/>
          <a:tailEnd type="triangle" w="med" len="med"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4</xdr:col>
      <xdr:colOff>2659146</xdr:colOff>
      <xdr:row>42</xdr:row>
      <xdr:rowOff>72636</xdr:rowOff>
    </xdr:from>
    <xdr:to>
      <xdr:col>4</xdr:col>
      <xdr:colOff>3876842</xdr:colOff>
      <xdr:row>42</xdr:row>
      <xdr:rowOff>412194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3F1A928-7BBA-4F41-98CF-1597A7ADC8AF}"/>
            </a:ext>
          </a:extLst>
        </xdr:cNvPr>
        <xdr:cNvSpPr txBox="1"/>
      </xdr:nvSpPr>
      <xdr:spPr>
        <a:xfrm>
          <a:off x="5484896" y="14118836"/>
          <a:ext cx="0" cy="33955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6</xdr:col>
      <xdr:colOff>2666777</xdr:colOff>
      <xdr:row>42</xdr:row>
      <xdr:rowOff>16262</xdr:rowOff>
    </xdr:from>
    <xdr:to>
      <xdr:col>7</xdr:col>
      <xdr:colOff>588346</xdr:colOff>
      <xdr:row>43</xdr:row>
      <xdr:rowOff>169331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1E7B6660-D2FB-4BB4-8860-64B73803E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3877" y="14062462"/>
          <a:ext cx="588569" cy="578520"/>
        </a:xfrm>
        <a:prstGeom prst="rect">
          <a:avLst/>
        </a:prstGeom>
      </xdr:spPr>
    </xdr:pic>
    <xdr:clientData/>
  </xdr:twoCellAnchor>
  <xdr:oneCellAnchor>
    <xdr:from>
      <xdr:col>14</xdr:col>
      <xdr:colOff>178513</xdr:colOff>
      <xdr:row>9</xdr:row>
      <xdr:rowOff>110891</xdr:rowOff>
    </xdr:from>
    <xdr:ext cx="875365" cy="46807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AE033B8-FD2C-4878-A87E-071C28B2BA44}"/>
            </a:ext>
          </a:extLst>
        </xdr:cNvPr>
        <xdr:cNvSpPr txBox="1"/>
      </xdr:nvSpPr>
      <xdr:spPr>
        <a:xfrm>
          <a:off x="14250113" y="3495441"/>
          <a:ext cx="875365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Полка</a:t>
          </a:r>
          <a:r>
            <a:rPr lang="ru-RU" sz="1200" b="1" baseline="0">
              <a:solidFill>
                <a:schemeClr val="tx1"/>
              </a:solidFill>
            </a:rPr>
            <a:t> для журнала</a:t>
          </a:r>
          <a:endParaRPr lang="ru-RU" sz="1200" b="1">
            <a:solidFill>
              <a:schemeClr val="tx1"/>
            </a:solidFill>
          </a:endParaRPr>
        </a:p>
      </xdr:txBody>
    </xdr:sp>
    <xdr:clientData/>
  </xdr:oneCellAnchor>
  <xdr:twoCellAnchor editAs="oneCell">
    <xdr:from>
      <xdr:col>26</xdr:col>
      <xdr:colOff>244796</xdr:colOff>
      <xdr:row>20</xdr:row>
      <xdr:rowOff>77375</xdr:rowOff>
    </xdr:from>
    <xdr:to>
      <xdr:col>26</xdr:col>
      <xdr:colOff>245156</xdr:colOff>
      <xdr:row>20</xdr:row>
      <xdr:rowOff>77735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42" name="Рукописный ввод 41">
              <a:extLst>
                <a:ext uri="{FF2B5EF4-FFF2-40B4-BE49-F238E27FC236}">
                  <a16:creationId xmlns:a16="http://schemas.microsoft.com/office/drawing/2014/main" id="{C52FA29A-2121-4F58-B400-09764F7E3A90}"/>
                </a:ext>
              </a:extLst>
            </xdr14:cNvPr>
            <xdr14:cNvContentPartPr/>
          </xdr14:nvContentPartPr>
          <xdr14:nvPr macro=""/>
          <xdr14:xfrm>
            <a:off x="20041200" y="7363164"/>
            <a:ext cx="360" cy="360"/>
          </xdr14:xfrm>
        </xdr:contentPart>
      </mc:Choice>
      <mc:Fallback xmlns="">
        <xdr:pic>
          <xdr:nvPicPr>
            <xdr:cNvPr id="91" name="Рукописный ввод 90">
              <a:extLst>
                <a:ext uri="{FF2B5EF4-FFF2-40B4-BE49-F238E27FC236}">
                  <a16:creationId xmlns:a16="http://schemas.microsoft.com/office/drawing/2014/main" id="{D3D95B7E-29F6-426A-8DF7-F02700E9F1AD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20032200" y="73545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166749</xdr:colOff>
      <xdr:row>20</xdr:row>
      <xdr:rowOff>177815</xdr:rowOff>
    </xdr:from>
    <xdr:to>
      <xdr:col>17</xdr:col>
      <xdr:colOff>301029</xdr:colOff>
      <xdr:row>20</xdr:row>
      <xdr:rowOff>226017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43" name="Рукописный ввод 42">
              <a:extLst>
                <a:ext uri="{FF2B5EF4-FFF2-40B4-BE49-F238E27FC236}">
                  <a16:creationId xmlns:a16="http://schemas.microsoft.com/office/drawing/2014/main" id="{A8D7BBBB-1BE8-4266-BD87-6E6A328086CF}"/>
                </a:ext>
              </a:extLst>
            </xdr14:cNvPr>
            <xdr14:cNvContentPartPr/>
          </xdr14:nvContentPartPr>
          <xdr14:nvPr macro=""/>
          <xdr14:xfrm>
            <a:off x="14493240" y="7463604"/>
            <a:ext cx="134280" cy="56160"/>
          </xdr14:xfrm>
        </xdr:contentPart>
      </mc:Choice>
      <mc:Fallback xmlns="">
        <xdr:pic>
          <xdr:nvPicPr>
            <xdr:cNvPr id="94" name="Рукописный ввод 93">
              <a:extLst>
                <a:ext uri="{FF2B5EF4-FFF2-40B4-BE49-F238E27FC236}">
                  <a16:creationId xmlns:a16="http://schemas.microsoft.com/office/drawing/2014/main" id="{9D448577-C377-4514-BA4F-669F24606F3A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4484600" y="7454908"/>
              <a:ext cx="151920" cy="7391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334382</xdr:colOff>
      <xdr:row>19</xdr:row>
      <xdr:rowOff>0</xdr:rowOff>
    </xdr:from>
    <xdr:to>
      <xdr:col>22</xdr:col>
      <xdr:colOff>434462</xdr:colOff>
      <xdr:row>19</xdr:row>
      <xdr:rowOff>78120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44" name="Рукописный ввод 43">
              <a:extLst>
                <a:ext uri="{FF2B5EF4-FFF2-40B4-BE49-F238E27FC236}">
                  <a16:creationId xmlns:a16="http://schemas.microsoft.com/office/drawing/2014/main" id="{B690005C-3CCB-4223-AE3F-66263474967C}"/>
                </a:ext>
              </a:extLst>
            </xdr14:cNvPr>
            <xdr14:cNvContentPartPr/>
          </xdr14:nvContentPartPr>
          <xdr14:nvPr macro=""/>
          <xdr14:xfrm>
            <a:off x="18058680" y="6238524"/>
            <a:ext cx="100080" cy="78120"/>
          </xdr14:xfrm>
        </xdr:contentPart>
      </mc:Choice>
      <mc:Fallback xmlns="">
        <xdr:pic>
          <xdr:nvPicPr>
            <xdr:cNvPr id="100" name="Рукописный ввод 99">
              <a:extLst>
                <a:ext uri="{FF2B5EF4-FFF2-40B4-BE49-F238E27FC236}">
                  <a16:creationId xmlns:a16="http://schemas.microsoft.com/office/drawing/2014/main" id="{554413D4-CCE3-496C-8D72-DB565601E7A3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18049680" y="6229524"/>
              <a:ext cx="11772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478742</xdr:colOff>
      <xdr:row>18</xdr:row>
      <xdr:rowOff>32982</xdr:rowOff>
    </xdr:from>
    <xdr:to>
      <xdr:col>22</xdr:col>
      <xdr:colOff>479102</xdr:colOff>
      <xdr:row>18</xdr:row>
      <xdr:rowOff>33342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45" name="Рукописный ввод 44">
              <a:extLst>
                <a:ext uri="{FF2B5EF4-FFF2-40B4-BE49-F238E27FC236}">
                  <a16:creationId xmlns:a16="http://schemas.microsoft.com/office/drawing/2014/main" id="{443AF4DA-36A2-41F2-9F71-BA648DC78C7B}"/>
                </a:ext>
              </a:extLst>
            </xdr14:cNvPr>
            <xdr14:cNvContentPartPr/>
          </xdr14:nvContentPartPr>
          <xdr14:nvPr macro=""/>
          <xdr14:xfrm>
            <a:off x="18203040" y="5825964"/>
            <a:ext cx="360" cy="360"/>
          </xdr14:xfrm>
        </xdr:contentPart>
      </mc:Choice>
      <mc:Fallback xmlns="">
        <xdr:pic>
          <xdr:nvPicPr>
            <xdr:cNvPr id="101" name="Рукописный ввод 100">
              <a:extLst>
                <a:ext uri="{FF2B5EF4-FFF2-40B4-BE49-F238E27FC236}">
                  <a16:creationId xmlns:a16="http://schemas.microsoft.com/office/drawing/2014/main" id="{90CC2113-F1B8-4D9B-8D00-9E8A68502447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194400" y="58173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2896524</xdr:colOff>
      <xdr:row>21</xdr:row>
      <xdr:rowOff>67006</xdr:rowOff>
    </xdr:from>
    <xdr:to>
      <xdr:col>5</xdr:col>
      <xdr:colOff>6610</xdr:colOff>
      <xdr:row>21</xdr:row>
      <xdr:rowOff>67366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46" name="Рукописный ввод 45">
              <a:extLst>
                <a:ext uri="{FF2B5EF4-FFF2-40B4-BE49-F238E27FC236}">
                  <a16:creationId xmlns:a16="http://schemas.microsoft.com/office/drawing/2014/main" id="{DF1BD9D7-DBC4-4F3A-96EB-2217AED9FEE9}"/>
                </a:ext>
              </a:extLst>
            </xdr14:cNvPr>
            <xdr14:cNvContentPartPr/>
          </xdr14:nvContentPartPr>
          <xdr14:nvPr macro=""/>
          <xdr14:xfrm>
            <a:off x="5937840" y="8767620"/>
            <a:ext cx="360" cy="360"/>
          </xdr14:xfrm>
        </xdr:contentPart>
      </mc:Choice>
      <mc:Fallback xmlns="">
        <xdr:pic>
          <xdr:nvPicPr>
            <xdr:cNvPr id="104" name="Рукописный ввод 103">
              <a:extLst>
                <a:ext uri="{FF2B5EF4-FFF2-40B4-BE49-F238E27FC236}">
                  <a16:creationId xmlns:a16="http://schemas.microsoft.com/office/drawing/2014/main" id="{2B4AB95E-61C4-4778-8E0A-DC4CEF2ACB3C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929200" y="87586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2517804</xdr:colOff>
      <xdr:row>17</xdr:row>
      <xdr:rowOff>312097</xdr:rowOff>
    </xdr:from>
    <xdr:to>
      <xdr:col>4</xdr:col>
      <xdr:colOff>2518164</xdr:colOff>
      <xdr:row>17</xdr:row>
      <xdr:rowOff>306107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7" name="Рукописный ввод 46">
              <a:extLst>
                <a:ext uri="{FF2B5EF4-FFF2-40B4-BE49-F238E27FC236}">
                  <a16:creationId xmlns:a16="http://schemas.microsoft.com/office/drawing/2014/main" id="{318255C0-6AF6-4019-BF8B-43B3346F583D}"/>
                </a:ext>
              </a:extLst>
            </xdr14:cNvPr>
            <xdr14:cNvContentPartPr/>
          </xdr14:nvContentPartPr>
          <xdr14:nvPr macro=""/>
          <xdr14:xfrm>
            <a:off x="5559120" y="6116220"/>
            <a:ext cx="360" cy="360"/>
          </xdr14:xfrm>
        </xdr:contentPart>
      </mc:Choice>
      <mc:Fallback xmlns="">
        <xdr:pic>
          <xdr:nvPicPr>
            <xdr:cNvPr id="105" name="Рукописный ввод 104">
              <a:extLst>
                <a:ext uri="{FF2B5EF4-FFF2-40B4-BE49-F238E27FC236}">
                  <a16:creationId xmlns:a16="http://schemas.microsoft.com/office/drawing/2014/main" id="{800FBC2C-65DF-4A72-A261-80F2353632F0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50120" y="61072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2551284</xdr:colOff>
      <xdr:row>17</xdr:row>
      <xdr:rowOff>100417</xdr:rowOff>
    </xdr:from>
    <xdr:to>
      <xdr:col>4</xdr:col>
      <xdr:colOff>2551644</xdr:colOff>
      <xdr:row>17</xdr:row>
      <xdr:rowOff>100777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8" name="Рукописный ввод 47">
              <a:extLst>
                <a:ext uri="{FF2B5EF4-FFF2-40B4-BE49-F238E27FC236}">
                  <a16:creationId xmlns:a16="http://schemas.microsoft.com/office/drawing/2014/main" id="{4CCD89D8-DC17-4990-9A9D-A169C84051AD}"/>
                </a:ext>
              </a:extLst>
            </xdr14:cNvPr>
            <xdr14:cNvContentPartPr/>
          </xdr14:nvContentPartPr>
          <xdr14:nvPr macro=""/>
          <xdr14:xfrm>
            <a:off x="5592600" y="5904540"/>
            <a:ext cx="360" cy="360"/>
          </xdr14:xfrm>
        </xdr:contentPart>
      </mc:Choice>
      <mc:Fallback xmlns="">
        <xdr:pic>
          <xdr:nvPicPr>
            <xdr:cNvPr id="106" name="Рукописный ввод 105">
              <a:extLst>
                <a:ext uri="{FF2B5EF4-FFF2-40B4-BE49-F238E27FC236}">
                  <a16:creationId xmlns:a16="http://schemas.microsoft.com/office/drawing/2014/main" id="{426D409B-7414-4B20-A3FD-52E8286A0522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83600" y="5895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166940</xdr:colOff>
      <xdr:row>29</xdr:row>
      <xdr:rowOff>33362</xdr:rowOff>
    </xdr:from>
    <xdr:to>
      <xdr:col>17</xdr:col>
      <xdr:colOff>200780</xdr:colOff>
      <xdr:row>29</xdr:row>
      <xdr:rowOff>55682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9" name="Рукописный ввод 48">
              <a:extLst>
                <a:ext uri="{FF2B5EF4-FFF2-40B4-BE49-F238E27FC236}">
                  <a16:creationId xmlns:a16="http://schemas.microsoft.com/office/drawing/2014/main" id="{5743272F-1374-4ADA-9EF6-DE4ACBA339B4}"/>
                </a:ext>
              </a:extLst>
            </xdr14:cNvPr>
            <xdr14:cNvContentPartPr/>
          </xdr14:nvContentPartPr>
          <xdr14:nvPr macro=""/>
          <xdr14:xfrm>
            <a:off x="15418080" y="11129151"/>
            <a:ext cx="33840" cy="22320"/>
          </xdr14:xfrm>
        </xdr:contentPart>
      </mc:Choice>
      <mc:Fallback xmlns="">
        <xdr:pic>
          <xdr:nvPicPr>
            <xdr:cNvPr id="111" name="Рукописный ввод 110">
              <a:extLst>
                <a:ext uri="{FF2B5EF4-FFF2-40B4-BE49-F238E27FC236}">
                  <a16:creationId xmlns:a16="http://schemas.microsoft.com/office/drawing/2014/main" id="{ED03C823-3B8E-46F0-B542-358D89C38232}"/>
                </a:ext>
              </a:extLst>
            </xdr:cNvPr>
            <xdr:cNvPicPr/>
          </xdr:nvPicPr>
          <xdr:blipFill>
            <a:blip xmlns:r="http://schemas.openxmlformats.org/officeDocument/2006/relationships" r:embed="rId45"/>
            <a:stretch>
              <a:fillRect/>
            </a:stretch>
          </xdr:blipFill>
          <xdr:spPr>
            <a:xfrm>
              <a:off x="15409080" y="11120151"/>
              <a:ext cx="514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27</xdr:col>
      <xdr:colOff>289504</xdr:colOff>
      <xdr:row>24</xdr:row>
      <xdr:rowOff>22448</xdr:rowOff>
    </xdr:from>
    <xdr:to>
      <xdr:col>27</xdr:col>
      <xdr:colOff>289864</xdr:colOff>
      <xdr:row>24</xdr:row>
      <xdr:rowOff>22808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50" name="Рукописный ввод 49">
              <a:extLst>
                <a:ext uri="{FF2B5EF4-FFF2-40B4-BE49-F238E27FC236}">
                  <a16:creationId xmlns:a16="http://schemas.microsoft.com/office/drawing/2014/main" id="{53FDCB56-8A52-4B74-9CC9-F29C98A95C6E}"/>
                </a:ext>
              </a:extLst>
            </xdr14:cNvPr>
            <xdr14:cNvContentPartPr/>
          </xdr14:nvContentPartPr>
          <xdr14:nvPr macro=""/>
          <xdr14:xfrm>
            <a:off x="21756960" y="9636571"/>
            <a:ext cx="360" cy="360"/>
          </xdr14:xfrm>
        </xdr:contentPart>
      </mc:Choice>
      <mc:Fallback xmlns="">
        <xdr:pic>
          <xdr:nvPicPr>
            <xdr:cNvPr id="116" name="Рукописный ввод 115">
              <a:extLst>
                <a:ext uri="{FF2B5EF4-FFF2-40B4-BE49-F238E27FC236}">
                  <a16:creationId xmlns:a16="http://schemas.microsoft.com/office/drawing/2014/main" id="{102EFE8B-9E83-4F33-ABB9-0D495722F93E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21748320" y="96275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356048</xdr:colOff>
      <xdr:row>18</xdr:row>
      <xdr:rowOff>77885</xdr:rowOff>
    </xdr:from>
    <xdr:to>
      <xdr:col>21</xdr:col>
      <xdr:colOff>356408</xdr:colOff>
      <xdr:row>18</xdr:row>
      <xdr:rowOff>78245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1" name="Рукописный ввод 50">
              <a:extLst>
                <a:ext uri="{FF2B5EF4-FFF2-40B4-BE49-F238E27FC236}">
                  <a16:creationId xmlns:a16="http://schemas.microsoft.com/office/drawing/2014/main" id="{4A5DC83E-7A91-47D4-872F-18D7A5AB0191}"/>
                </a:ext>
              </a:extLst>
            </xdr14:cNvPr>
            <xdr14:cNvContentPartPr/>
          </xdr14:nvContentPartPr>
          <xdr14:nvPr macro=""/>
          <xdr14:xfrm>
            <a:off x="18525960" y="6628411"/>
            <a:ext cx="360" cy="360"/>
          </xdr14:xfrm>
        </xdr:contentPart>
      </mc:Choice>
      <mc:Fallback xmlns="">
        <xdr:pic>
          <xdr:nvPicPr>
            <xdr:cNvPr id="117" name="Рукописный ввод 116">
              <a:extLst>
                <a:ext uri="{FF2B5EF4-FFF2-40B4-BE49-F238E27FC236}">
                  <a16:creationId xmlns:a16="http://schemas.microsoft.com/office/drawing/2014/main" id="{36AB4E9A-0B7D-41B8-9966-6930A90089D9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18516960" y="66197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545408</xdr:colOff>
      <xdr:row>18</xdr:row>
      <xdr:rowOff>0</xdr:rowOff>
    </xdr:from>
    <xdr:to>
      <xdr:col>21</xdr:col>
      <xdr:colOff>545768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2" name="Рукописный ввод 51">
              <a:extLst>
                <a:ext uri="{FF2B5EF4-FFF2-40B4-BE49-F238E27FC236}">
                  <a16:creationId xmlns:a16="http://schemas.microsoft.com/office/drawing/2014/main" id="{36B345E0-84CF-45EE-BBE0-68CD4B91F471}"/>
                </a:ext>
              </a:extLst>
            </xdr14:cNvPr>
            <xdr14:cNvContentPartPr/>
          </xdr14:nvContentPartPr>
          <xdr14:nvPr macro=""/>
          <xdr14:xfrm>
            <a:off x="18715320" y="6394051"/>
            <a:ext cx="360" cy="360"/>
          </xdr14:xfrm>
        </xdr:contentPart>
      </mc:Choice>
      <mc:Fallback xmlns="">
        <xdr:pic>
          <xdr:nvPicPr>
            <xdr:cNvPr id="119" name="Рукописный ввод 118">
              <a:extLst>
                <a:ext uri="{FF2B5EF4-FFF2-40B4-BE49-F238E27FC236}">
                  <a16:creationId xmlns:a16="http://schemas.microsoft.com/office/drawing/2014/main" id="{C91840C5-CD10-4AAA-9384-630A7FAF9AFE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706680" y="638541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1113529</xdr:colOff>
      <xdr:row>16</xdr:row>
      <xdr:rowOff>200294</xdr:rowOff>
    </xdr:from>
    <xdr:to>
      <xdr:col>4</xdr:col>
      <xdr:colOff>1113889</xdr:colOff>
      <xdr:row>16</xdr:row>
      <xdr:rowOff>200654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3" name="Рукописный ввод 52">
              <a:extLst>
                <a:ext uri="{FF2B5EF4-FFF2-40B4-BE49-F238E27FC236}">
                  <a16:creationId xmlns:a16="http://schemas.microsoft.com/office/drawing/2014/main" id="{3163DD03-DF8A-4810-B246-117A3680EE87}"/>
                </a:ext>
              </a:extLst>
            </xdr14:cNvPr>
            <xdr14:cNvContentPartPr/>
          </xdr14:nvContentPartPr>
          <xdr14:nvPr macro=""/>
          <xdr14:xfrm>
            <a:off x="3998880" y="5558803"/>
            <a:ext cx="360" cy="360"/>
          </xdr14:xfrm>
        </xdr:contentPart>
      </mc:Choice>
      <mc:Fallback xmlns="">
        <xdr:pic>
          <xdr:nvPicPr>
            <xdr:cNvPr id="129" name="Рукописный ввод 128">
              <a:extLst>
                <a:ext uri="{FF2B5EF4-FFF2-40B4-BE49-F238E27FC236}">
                  <a16:creationId xmlns:a16="http://schemas.microsoft.com/office/drawing/2014/main" id="{76C49A03-F55F-40DD-BF83-D165C30B0CF1}"/>
                </a:ext>
              </a:extLst>
            </xdr:cNvPr>
            <xdr:cNvPicPr/>
          </xdr:nvPicPr>
          <xdr:blipFill>
            <a:blip xmlns:r="http://schemas.openxmlformats.org/officeDocument/2006/relationships" r:embed="rId67"/>
            <a:stretch>
              <a:fillRect/>
            </a:stretch>
          </xdr:blipFill>
          <xdr:spPr>
            <a:xfrm>
              <a:off x="3990240" y="554980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17</xdr:col>
      <xdr:colOff>491608</xdr:colOff>
      <xdr:row>31</xdr:row>
      <xdr:rowOff>402988</xdr:rowOff>
    </xdr:from>
    <xdr:to>
      <xdr:col>17</xdr:col>
      <xdr:colOff>860260</xdr:colOff>
      <xdr:row>32</xdr:row>
      <xdr:rowOff>268690</xdr:rowOff>
    </xdr:to>
    <xdr:sp macro="" textlink="">
      <xdr:nvSpPr>
        <xdr:cNvPr id="54" name="Овал 53">
          <a:extLst>
            <a:ext uri="{FF2B5EF4-FFF2-40B4-BE49-F238E27FC236}">
              <a16:creationId xmlns:a16="http://schemas.microsoft.com/office/drawing/2014/main" id="{C73DB288-3587-4F4F-924F-9F2673D3F097}"/>
            </a:ext>
          </a:extLst>
        </xdr:cNvPr>
        <xdr:cNvSpPr/>
      </xdr:nvSpPr>
      <xdr:spPr>
        <a:xfrm>
          <a:off x="17141308" y="11598038"/>
          <a:ext cx="368652" cy="348302"/>
        </a:xfrm>
        <a:prstGeom prst="ellipse">
          <a:avLst/>
        </a:prstGeom>
        <a:solidFill>
          <a:sysClr val="window" lastClr="FFFFFF"/>
        </a:solidFill>
        <a:ln w="254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7030A0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20</xdr:col>
      <xdr:colOff>92306</xdr:colOff>
      <xdr:row>37</xdr:row>
      <xdr:rowOff>15703</xdr:rowOff>
    </xdr:from>
    <xdr:to>
      <xdr:col>20</xdr:col>
      <xdr:colOff>448359</xdr:colOff>
      <xdr:row>38</xdr:row>
      <xdr:rowOff>165058</xdr:rowOff>
    </xdr:to>
    <xdr:sp macro="" textlink="">
      <xdr:nvSpPr>
        <xdr:cNvPr id="55" name="Овал 54">
          <a:extLst>
            <a:ext uri="{FF2B5EF4-FFF2-40B4-BE49-F238E27FC236}">
              <a16:creationId xmlns:a16="http://schemas.microsoft.com/office/drawing/2014/main" id="{D8163EBB-179C-42A8-86C8-3C291290EC84}"/>
            </a:ext>
          </a:extLst>
        </xdr:cNvPr>
        <xdr:cNvSpPr/>
      </xdr:nvSpPr>
      <xdr:spPr>
        <a:xfrm>
          <a:off x="18920056" y="12906203"/>
          <a:ext cx="356053" cy="339855"/>
        </a:xfrm>
        <a:prstGeom prst="ellipse">
          <a:avLst/>
        </a:prstGeom>
        <a:solidFill>
          <a:sysClr val="window" lastClr="FFFFFF"/>
        </a:solidFill>
        <a:ln w="254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7030A0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14</xdr:col>
      <xdr:colOff>268827</xdr:colOff>
      <xdr:row>32</xdr:row>
      <xdr:rowOff>256281</xdr:rowOff>
    </xdr:from>
    <xdr:to>
      <xdr:col>15</xdr:col>
      <xdr:colOff>36578</xdr:colOff>
      <xdr:row>34</xdr:row>
      <xdr:rowOff>103716</xdr:rowOff>
    </xdr:to>
    <xdr:sp macro="" textlink="">
      <xdr:nvSpPr>
        <xdr:cNvPr id="56" name="Овал 55">
          <a:extLst>
            <a:ext uri="{FF2B5EF4-FFF2-40B4-BE49-F238E27FC236}">
              <a16:creationId xmlns:a16="http://schemas.microsoft.com/office/drawing/2014/main" id="{CCE260BE-75A1-4814-94C5-49C2215FADEC}"/>
            </a:ext>
          </a:extLst>
        </xdr:cNvPr>
        <xdr:cNvSpPr/>
      </xdr:nvSpPr>
      <xdr:spPr>
        <a:xfrm>
          <a:off x="14340427" y="11933931"/>
          <a:ext cx="377351" cy="393535"/>
        </a:xfrm>
        <a:prstGeom prst="ellipse">
          <a:avLst/>
        </a:prstGeom>
        <a:solidFill>
          <a:sysClr val="window" lastClr="FFFFFF"/>
        </a:solidFill>
        <a:ln w="254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rgbClr val="7030A0"/>
              </a:solidFill>
            </a:rPr>
            <a:t>4</a:t>
          </a:r>
        </a:p>
      </xdr:txBody>
    </xdr:sp>
    <xdr:clientData/>
  </xdr:twoCellAnchor>
  <xdr:twoCellAnchor editAs="oneCell">
    <xdr:from>
      <xdr:col>2</xdr:col>
      <xdr:colOff>401061</xdr:colOff>
      <xdr:row>18</xdr:row>
      <xdr:rowOff>411695</xdr:rowOff>
    </xdr:from>
    <xdr:to>
      <xdr:col>2</xdr:col>
      <xdr:colOff>401421</xdr:colOff>
      <xdr:row>18</xdr:row>
      <xdr:rowOff>412055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57" name="Рукописный ввод 56">
              <a:extLst>
                <a:ext uri="{FF2B5EF4-FFF2-40B4-BE49-F238E27FC236}">
                  <a16:creationId xmlns:a16="http://schemas.microsoft.com/office/drawing/2014/main" id="{F4FFBBBB-28B1-41C0-9B53-F0AB7413FB04}"/>
                </a:ext>
              </a:extLst>
            </xdr14:cNvPr>
            <xdr14:cNvContentPartPr/>
          </xdr14:nvContentPartPr>
          <xdr14:nvPr macro=""/>
          <xdr14:xfrm>
            <a:off x="1637640" y="7608362"/>
            <a:ext cx="360" cy="360"/>
          </xdr14:xfrm>
        </xdr:contentPart>
      </mc:Choice>
      <mc:Fallback xmlns="">
        <xdr:pic>
          <xdr:nvPicPr>
            <xdr:cNvPr id="142" name="Рукописный ввод 141">
              <a:extLst>
                <a:ext uri="{FF2B5EF4-FFF2-40B4-BE49-F238E27FC236}">
                  <a16:creationId xmlns:a16="http://schemas.microsoft.com/office/drawing/2014/main" id="{EDD32BE8-F654-4332-8816-6DE503E962F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1628640" y="7599722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10582</xdr:colOff>
      <xdr:row>29</xdr:row>
      <xdr:rowOff>33866</xdr:rowOff>
    </xdr:from>
    <xdr:ext cx="463550" cy="241300"/>
    <xdr:sp macro="" textlink="">
      <xdr:nvSpPr>
        <xdr:cNvPr id="58" name="Shape 102">
          <a:extLst>
            <a:ext uri="{FF2B5EF4-FFF2-40B4-BE49-F238E27FC236}">
              <a16:creationId xmlns:a16="http://schemas.microsoft.com/office/drawing/2014/main" id="{2CAE3E39-8F1C-4F69-9BE8-73433EE6C2C7}"/>
            </a:ext>
          </a:extLst>
        </xdr:cNvPr>
        <xdr:cNvSpPr/>
      </xdr:nvSpPr>
      <xdr:spPr>
        <a:xfrm>
          <a:off x="734482" y="1094951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15</xdr:col>
      <xdr:colOff>308428</xdr:colOff>
      <xdr:row>33</xdr:row>
      <xdr:rowOff>32254</xdr:rowOff>
    </xdr:from>
    <xdr:ext cx="463550" cy="338665"/>
    <xdr:sp macro="" textlink="">
      <xdr:nvSpPr>
        <xdr:cNvPr id="59" name="Shape 102">
          <a:extLst>
            <a:ext uri="{FF2B5EF4-FFF2-40B4-BE49-F238E27FC236}">
              <a16:creationId xmlns:a16="http://schemas.microsoft.com/office/drawing/2014/main" id="{617ADD10-7F63-4086-9F80-A804E98F08CB}"/>
            </a:ext>
          </a:extLst>
        </xdr:cNvPr>
        <xdr:cNvSpPr/>
      </xdr:nvSpPr>
      <xdr:spPr>
        <a:xfrm>
          <a:off x="14989628" y="11982954"/>
          <a:ext cx="463550" cy="338665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19</xdr:col>
      <xdr:colOff>177397</xdr:colOff>
      <xdr:row>14</xdr:row>
      <xdr:rowOff>31751</xdr:rowOff>
    </xdr:from>
    <xdr:ext cx="463550" cy="359834"/>
    <xdr:sp macro="" textlink="">
      <xdr:nvSpPr>
        <xdr:cNvPr id="60" name="Shape 102">
          <a:extLst>
            <a:ext uri="{FF2B5EF4-FFF2-40B4-BE49-F238E27FC236}">
              <a16:creationId xmlns:a16="http://schemas.microsoft.com/office/drawing/2014/main" id="{4D167F7E-C0BB-4DD5-A17B-5E67DD037CD7}"/>
            </a:ext>
          </a:extLst>
        </xdr:cNvPr>
        <xdr:cNvSpPr/>
      </xdr:nvSpPr>
      <xdr:spPr>
        <a:xfrm>
          <a:off x="18795597" y="5137151"/>
          <a:ext cx="463550" cy="359834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twoCellAnchor>
    <xdr:from>
      <xdr:col>6</xdr:col>
      <xdr:colOff>793749</xdr:colOff>
      <xdr:row>42</xdr:row>
      <xdr:rowOff>158750</xdr:rowOff>
    </xdr:from>
    <xdr:to>
      <xdr:col>6</xdr:col>
      <xdr:colOff>2211916</xdr:colOff>
      <xdr:row>43</xdr:row>
      <xdr:rowOff>52917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27D81C58-265D-498C-9823-20644D5B9274}"/>
            </a:ext>
          </a:extLst>
        </xdr:cNvPr>
        <xdr:cNvSpPr txBox="1"/>
      </xdr:nvSpPr>
      <xdr:spPr>
        <a:xfrm>
          <a:off x="8813799" y="14204950"/>
          <a:ext cx="1132417" cy="31961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15</xdr:col>
      <xdr:colOff>952403</xdr:colOff>
      <xdr:row>10</xdr:row>
      <xdr:rowOff>401893</xdr:rowOff>
    </xdr:from>
    <xdr:to>
      <xdr:col>15</xdr:col>
      <xdr:colOff>952763</xdr:colOff>
      <xdr:row>10</xdr:row>
      <xdr:rowOff>402253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62" name="Рукописный ввод 61">
              <a:extLst>
                <a:ext uri="{FF2B5EF4-FFF2-40B4-BE49-F238E27FC236}">
                  <a16:creationId xmlns:a16="http://schemas.microsoft.com/office/drawing/2014/main" id="{13E840EF-30ED-4133-9C0B-BD0875109833}"/>
                </a:ext>
              </a:extLst>
            </xdr14:cNvPr>
            <xdr14:cNvContentPartPr/>
          </xdr14:nvContentPartPr>
          <xdr14:nvPr macro=""/>
          <xdr14:xfrm>
            <a:off x="16753320" y="3322893"/>
            <a:ext cx="360" cy="360"/>
          </xdr14:xfrm>
        </xdr:contentPart>
      </mc:Choice>
      <mc:Fallback xmlns="">
        <xdr:pic>
          <xdr:nvPicPr>
            <xdr:cNvPr id="126" name="Рукописный ввод 125">
              <a:extLst>
                <a:ext uri="{FF2B5EF4-FFF2-40B4-BE49-F238E27FC236}">
                  <a16:creationId xmlns:a16="http://schemas.microsoft.com/office/drawing/2014/main" id="{4C6744B1-3B6D-4A7E-8E1F-8AB539213EE7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6744320" y="331425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18</xdr:col>
      <xdr:colOff>867330</xdr:colOff>
      <xdr:row>13</xdr:row>
      <xdr:rowOff>244425</xdr:rowOff>
    </xdr:from>
    <xdr:to>
      <xdr:col>20</xdr:col>
      <xdr:colOff>27466</xdr:colOff>
      <xdr:row>15</xdr:row>
      <xdr:rowOff>70816</xdr:rowOff>
    </xdr:to>
    <xdr:sp macro="" textlink="">
      <xdr:nvSpPr>
        <xdr:cNvPr id="63" name="Овал 62">
          <a:extLst>
            <a:ext uri="{FF2B5EF4-FFF2-40B4-BE49-F238E27FC236}">
              <a16:creationId xmlns:a16="http://schemas.microsoft.com/office/drawing/2014/main" id="{DA88C24B-8711-436E-8C08-D5362ED68670}"/>
            </a:ext>
          </a:extLst>
        </xdr:cNvPr>
        <xdr:cNvSpPr/>
      </xdr:nvSpPr>
      <xdr:spPr>
        <a:xfrm>
          <a:off x="18501280" y="5083125"/>
          <a:ext cx="353936" cy="359791"/>
        </a:xfrm>
        <a:prstGeom prst="ellipse">
          <a:avLst/>
        </a:prstGeom>
        <a:solidFill>
          <a:sysClr val="window" lastClr="FFFFFF"/>
        </a:solidFill>
        <a:ln w="25400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7030A0"/>
              </a:solidFill>
              <a:latin typeface="+mn-lt"/>
              <a:ea typeface="+mn-ea"/>
              <a:cs typeface="+mn-cs"/>
            </a:rPr>
            <a:t>8</a:t>
          </a:r>
        </a:p>
      </xdr:txBody>
    </xdr:sp>
    <xdr:clientData/>
  </xdr:twoCellAnchor>
  <xdr:twoCellAnchor editAs="oneCell">
    <xdr:from>
      <xdr:col>16</xdr:col>
      <xdr:colOff>401953</xdr:colOff>
      <xdr:row>26</xdr:row>
      <xdr:rowOff>0</xdr:rowOff>
    </xdr:from>
    <xdr:to>
      <xdr:col>16</xdr:col>
      <xdr:colOff>402313</xdr:colOff>
      <xdr:row>26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64" name="Рукописный ввод 63">
              <a:extLst>
                <a:ext uri="{FF2B5EF4-FFF2-40B4-BE49-F238E27FC236}">
                  <a16:creationId xmlns:a16="http://schemas.microsoft.com/office/drawing/2014/main" id="{42513D59-F22F-47B7-B0C2-10B19D70247B}"/>
                </a:ext>
              </a:extLst>
            </xdr14:cNvPr>
            <xdr14:cNvContentPartPr/>
          </xdr14:nvContentPartPr>
          <xdr14:nvPr macro=""/>
          <xdr14:xfrm>
            <a:off x="17187120" y="9376653"/>
            <a:ext cx="360" cy="360"/>
          </xdr14:xfrm>
        </xdr:contentPart>
      </mc:Choice>
      <mc:Fallback xmlns="">
        <xdr:pic>
          <xdr:nvPicPr>
            <xdr:cNvPr id="138" name="Рукописный ввод 137">
              <a:extLst>
                <a:ext uri="{FF2B5EF4-FFF2-40B4-BE49-F238E27FC236}">
                  <a16:creationId xmlns:a16="http://schemas.microsoft.com/office/drawing/2014/main" id="{52BD1068-F9A9-409C-9937-128C675EE66F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7178480" y="936765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52753</xdr:colOff>
      <xdr:row>20</xdr:row>
      <xdr:rowOff>126770</xdr:rowOff>
    </xdr:from>
    <xdr:to>
      <xdr:col>16</xdr:col>
      <xdr:colOff>53113</xdr:colOff>
      <xdr:row>20</xdr:row>
      <xdr:rowOff>127130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">
          <xdr14:nvContentPartPr>
            <xdr14:cNvPr id="65" name="Рукописный ввод 64">
              <a:extLst>
                <a:ext uri="{FF2B5EF4-FFF2-40B4-BE49-F238E27FC236}">
                  <a16:creationId xmlns:a16="http://schemas.microsoft.com/office/drawing/2014/main" id="{F7EDEF2A-FA47-445B-9AFA-27EFD61D3E40}"/>
                </a:ext>
              </a:extLst>
            </xdr14:cNvPr>
            <xdr14:cNvContentPartPr/>
          </xdr14:nvContentPartPr>
          <xdr14:nvPr macro=""/>
          <xdr14:xfrm>
            <a:off x="16837920" y="7439853"/>
            <a:ext cx="360" cy="360"/>
          </xdr14:xfrm>
        </xdr:contentPart>
      </mc:Choice>
      <mc:Fallback xmlns="">
        <xdr:pic>
          <xdr:nvPicPr>
            <xdr:cNvPr id="139" name="Рукописный ввод 138">
              <a:extLst>
                <a:ext uri="{FF2B5EF4-FFF2-40B4-BE49-F238E27FC236}">
                  <a16:creationId xmlns:a16="http://schemas.microsoft.com/office/drawing/2014/main" id="{66976DA0-FBCD-4443-8F75-670BE494CF02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6828920" y="743121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15875</xdr:colOff>
      <xdr:row>0</xdr:row>
      <xdr:rowOff>126999</xdr:rowOff>
    </xdr:from>
    <xdr:to>
      <xdr:col>5</xdr:col>
      <xdr:colOff>571500</xdr:colOff>
      <xdr:row>0</xdr:row>
      <xdr:rowOff>592666</xdr:rowOff>
    </xdr:to>
    <xdr:sp macro="" textlink="">
      <xdr:nvSpPr>
        <xdr:cNvPr id="66" name="Прямоугольник 65">
          <a:extLst>
            <a:ext uri="{FF2B5EF4-FFF2-40B4-BE49-F238E27FC236}">
              <a16:creationId xmlns:a16="http://schemas.microsoft.com/office/drawing/2014/main" id="{32663311-6668-4949-B83B-AD63C694324D}"/>
            </a:ext>
          </a:extLst>
        </xdr:cNvPr>
        <xdr:cNvSpPr/>
      </xdr:nvSpPr>
      <xdr:spPr>
        <a:xfrm>
          <a:off x="15875" y="126999"/>
          <a:ext cx="6042025" cy="465667"/>
        </a:xfrm>
        <a:prstGeom prst="rect">
          <a:avLst/>
        </a:prstGeom>
        <a:noFill/>
        <a:ln w="571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20</xdr:col>
      <xdr:colOff>256646</xdr:colOff>
      <xdr:row>18</xdr:row>
      <xdr:rowOff>253999</xdr:rowOff>
    </xdr:from>
    <xdr:to>
      <xdr:col>23</xdr:col>
      <xdr:colOff>191509</xdr:colOff>
      <xdr:row>19</xdr:row>
      <xdr:rowOff>2293</xdr:rowOff>
    </xdr:to>
    <xdr:sp macro="" textlink="">
      <xdr:nvSpPr>
        <xdr:cNvPr id="67" name="Прямоугольник 66">
          <a:extLst>
            <a:ext uri="{FF2B5EF4-FFF2-40B4-BE49-F238E27FC236}">
              <a16:creationId xmlns:a16="http://schemas.microsoft.com/office/drawing/2014/main" id="{6FEDF03A-9EDD-49D9-BE63-7B456AB39ADE}"/>
            </a:ext>
          </a:extLst>
        </xdr:cNvPr>
        <xdr:cNvSpPr/>
      </xdr:nvSpPr>
      <xdr:spPr>
        <a:xfrm rot="16200000">
          <a:off x="19880716" y="5794072"/>
          <a:ext cx="238151" cy="178543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12</xdr:col>
      <xdr:colOff>133490</xdr:colOff>
      <xdr:row>36</xdr:row>
      <xdr:rowOff>22272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68" name="Рукописный ввод 67">
              <a:extLst>
                <a:ext uri="{FF2B5EF4-FFF2-40B4-BE49-F238E27FC236}">
                  <a16:creationId xmlns:a16="http://schemas.microsoft.com/office/drawing/2014/main" id="{3361FC65-A541-47D4-9263-504EAF75A0BD}"/>
                </a:ext>
              </a:extLst>
            </xdr14:cNvPr>
            <xdr14:cNvContentPartPr/>
          </xdr14:nvContentPartPr>
          <xdr14:nvPr macro=""/>
          <xdr14:xfrm>
            <a:off x="7441560" y="9179640"/>
            <a:ext cx="360" cy="360"/>
          </xdr14:xfrm>
        </xdr:contentPart>
      </mc:Choice>
      <mc:Fallback xmlns="">
        <xdr:pic>
          <xdr:nvPicPr>
            <xdr:cNvPr id="35" name="Рукописный ввод 34">
              <a:extLst>
                <a:ext uri="{FF2B5EF4-FFF2-40B4-BE49-F238E27FC236}">
                  <a16:creationId xmlns:a16="http://schemas.microsoft.com/office/drawing/2014/main" id="{B5595E05-C7EC-471B-A4B3-6184FA935F0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432920" y="9171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543846</xdr:colOff>
      <xdr:row>32</xdr:row>
      <xdr:rowOff>233125</xdr:rowOff>
    </xdr:from>
    <xdr:ext cx="1000980" cy="530658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BF8AFDA-7C60-44B1-AF2A-BBBAA7609C06}"/>
            </a:ext>
          </a:extLst>
        </xdr:cNvPr>
        <xdr:cNvSpPr txBox="1"/>
      </xdr:nvSpPr>
      <xdr:spPr>
        <a:xfrm>
          <a:off x="13281946" y="11910775"/>
          <a:ext cx="100098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КВАРТИРА</a:t>
          </a:r>
          <a:br>
            <a:rPr lang="ru-RU" sz="1400" b="1"/>
          </a:br>
          <a:r>
            <a:rPr lang="ru-RU" sz="1400" b="1"/>
            <a:t>(4</a:t>
          </a:r>
          <a:r>
            <a:rPr lang="ru-RU" sz="1400" b="1" baseline="0"/>
            <a:t> </a:t>
          </a:r>
          <a:r>
            <a:rPr lang="ru-RU" sz="1400" b="1"/>
            <a:t>этаж)</a:t>
          </a:r>
        </a:p>
      </xdr:txBody>
    </xdr:sp>
    <xdr:clientData/>
  </xdr:oneCellAnchor>
  <xdr:oneCellAnchor>
    <xdr:from>
      <xdr:col>20</xdr:col>
      <xdr:colOff>388860</xdr:colOff>
      <xdr:row>33</xdr:row>
      <xdr:rowOff>244415</xdr:rowOff>
    </xdr:from>
    <xdr:ext cx="950517" cy="311496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F20D418-9D5A-43F1-AC87-01D069467CE3}"/>
            </a:ext>
          </a:extLst>
        </xdr:cNvPr>
        <xdr:cNvSpPr txBox="1"/>
      </xdr:nvSpPr>
      <xdr:spPr>
        <a:xfrm>
          <a:off x="19216610" y="12195115"/>
          <a:ext cx="950517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МАШИНА</a:t>
          </a:r>
        </a:p>
      </xdr:txBody>
    </xdr:sp>
    <xdr:clientData/>
  </xdr:oneCellAnchor>
  <xdr:oneCellAnchor>
    <xdr:from>
      <xdr:col>16</xdr:col>
      <xdr:colOff>184990</xdr:colOff>
      <xdr:row>25</xdr:row>
      <xdr:rowOff>245623</xdr:rowOff>
    </xdr:from>
    <xdr:ext cx="957506" cy="311496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A0F17EA-9B98-4B1C-9D4E-D8487DD67E80}"/>
            </a:ext>
          </a:extLst>
        </xdr:cNvPr>
        <xdr:cNvSpPr txBox="1"/>
      </xdr:nvSpPr>
      <xdr:spPr>
        <a:xfrm>
          <a:off x="15850440" y="9669023"/>
          <a:ext cx="9575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КОРИДОР</a:t>
          </a:r>
        </a:p>
      </xdr:txBody>
    </xdr:sp>
    <xdr:clientData/>
  </xdr:oneCellAnchor>
  <xdr:twoCellAnchor editAs="oneCell">
    <xdr:from>
      <xdr:col>17</xdr:col>
      <xdr:colOff>522936</xdr:colOff>
      <xdr:row>11</xdr:row>
      <xdr:rowOff>339641</xdr:rowOff>
    </xdr:from>
    <xdr:to>
      <xdr:col>24</xdr:col>
      <xdr:colOff>243122</xdr:colOff>
      <xdr:row>31</xdr:row>
      <xdr:rowOff>308809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">
          <xdr14:nvContentPartPr>
            <xdr14:cNvPr id="72" name="Рукописный ввод 71">
              <a:extLst>
                <a:ext uri="{FF2B5EF4-FFF2-40B4-BE49-F238E27FC236}">
                  <a16:creationId xmlns:a16="http://schemas.microsoft.com/office/drawing/2014/main" id="{831E727B-6394-4B4D-B3A7-2387B4073079}"/>
                </a:ext>
              </a:extLst>
            </xdr14:cNvPr>
            <xdr14:cNvContentPartPr/>
          </xdr14:nvContentPartPr>
          <xdr14:nvPr macro=""/>
          <xdr14:xfrm>
            <a:off x="18272698" y="4452022"/>
            <a:ext cx="3953520" cy="6567120"/>
          </xdr14:xfrm>
        </xdr:contentPart>
      </mc:Choice>
      <mc:Fallback xmlns="">
        <xdr:pic>
          <xdr:nvPicPr>
            <xdr:cNvPr id="72" name="Рукописный ввод 71">
              <a:extLst>
                <a:ext uri="{FF2B5EF4-FFF2-40B4-BE49-F238E27FC236}">
                  <a16:creationId xmlns:a16="http://schemas.microsoft.com/office/drawing/2014/main" id="{831E727B-6394-4B4D-B3A7-2387B4073079}"/>
                </a:ext>
              </a:extLst>
            </xdr:cNvPr>
            <xdr:cNvPicPr/>
          </xdr:nvPicPr>
          <xdr:blipFill>
            <a:blip xmlns:r="http://schemas.openxmlformats.org/officeDocument/2006/relationships" r:embed="rId87"/>
            <a:stretch>
              <a:fillRect/>
            </a:stretch>
          </xdr:blipFill>
          <xdr:spPr>
            <a:xfrm>
              <a:off x="18254698" y="4434382"/>
              <a:ext cx="3989160" cy="6602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613718</xdr:colOff>
      <xdr:row>29</xdr:row>
      <xdr:rowOff>43912</xdr:rowOff>
    </xdr:from>
    <xdr:to>
      <xdr:col>24</xdr:col>
      <xdr:colOff>242042</xdr:colOff>
      <xdr:row>35</xdr:row>
      <xdr:rowOff>71011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">
          <xdr14:nvContentPartPr>
            <xdr14:cNvPr id="73" name="Рукописный ввод 72">
              <a:extLst>
                <a:ext uri="{FF2B5EF4-FFF2-40B4-BE49-F238E27FC236}">
                  <a16:creationId xmlns:a16="http://schemas.microsoft.com/office/drawing/2014/main" id="{2FC4542C-3608-430A-959D-1EFC74DF79AF}"/>
                </a:ext>
              </a:extLst>
            </xdr14:cNvPr>
            <xdr14:cNvContentPartPr/>
          </xdr14:nvContentPartPr>
          <xdr14:nvPr macro=""/>
          <xdr14:xfrm>
            <a:off x="19351258" y="10990102"/>
            <a:ext cx="2873880" cy="1609560"/>
          </xdr14:xfrm>
        </xdr:contentPart>
      </mc:Choice>
      <mc:Fallback xmlns="">
        <xdr:pic>
          <xdr:nvPicPr>
            <xdr:cNvPr id="73" name="Рукописный ввод 72">
              <a:extLst>
                <a:ext uri="{FF2B5EF4-FFF2-40B4-BE49-F238E27FC236}">
                  <a16:creationId xmlns:a16="http://schemas.microsoft.com/office/drawing/2014/main" id="{2FC4542C-3608-430A-959D-1EFC74DF79AF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19333258" y="10972462"/>
              <a:ext cx="2909520" cy="1645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797616</xdr:colOff>
      <xdr:row>35</xdr:row>
      <xdr:rowOff>48318</xdr:rowOff>
    </xdr:from>
    <xdr:to>
      <xdr:col>20</xdr:col>
      <xdr:colOff>131393</xdr:colOff>
      <xdr:row>36</xdr:row>
      <xdr:rowOff>152011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">
          <xdr14:nvContentPartPr>
            <xdr14:cNvPr id="74" name="Рукописный ввод 73">
              <a:extLst>
                <a:ext uri="{FF2B5EF4-FFF2-40B4-BE49-F238E27FC236}">
                  <a16:creationId xmlns:a16="http://schemas.microsoft.com/office/drawing/2014/main" id="{9C0EC3D9-B895-42BF-9E36-33350CE518AF}"/>
                </a:ext>
              </a:extLst>
            </xdr14:cNvPr>
            <xdr14:cNvContentPartPr/>
          </xdr14:nvContentPartPr>
          <xdr14:nvPr macro=""/>
          <xdr14:xfrm>
            <a:off x="18547378" y="12365302"/>
            <a:ext cx="1521000" cy="305280"/>
          </xdr14:xfrm>
        </xdr:contentPart>
      </mc:Choice>
      <mc:Fallback xmlns="">
        <xdr:pic>
          <xdr:nvPicPr>
            <xdr:cNvPr id="74" name="Рукописный ввод 73">
              <a:extLst>
                <a:ext uri="{FF2B5EF4-FFF2-40B4-BE49-F238E27FC236}">
                  <a16:creationId xmlns:a16="http://schemas.microsoft.com/office/drawing/2014/main" id="{9C0EC3D9-B895-42BF-9E36-33350CE518AF}"/>
                </a:ext>
              </a:extLst>
            </xdr:cNvPr>
            <xdr:cNvPicPr/>
          </xdr:nvPicPr>
          <xdr:blipFill>
            <a:blip xmlns:r="http://schemas.openxmlformats.org/officeDocument/2006/relationships" r:embed="rId91"/>
            <a:stretch>
              <a:fillRect/>
            </a:stretch>
          </xdr:blipFill>
          <xdr:spPr>
            <a:xfrm>
              <a:off x="18529378" y="12347302"/>
              <a:ext cx="1556640" cy="340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61292</xdr:colOff>
      <xdr:row>33</xdr:row>
      <xdr:rowOff>139724</xdr:rowOff>
    </xdr:from>
    <xdr:to>
      <xdr:col>17</xdr:col>
      <xdr:colOff>484057</xdr:colOff>
      <xdr:row>39</xdr:row>
      <xdr:rowOff>122528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">
          <xdr14:nvContentPartPr>
            <xdr14:cNvPr id="75" name="Рукописный ввод 74">
              <a:extLst>
                <a:ext uri="{FF2B5EF4-FFF2-40B4-BE49-F238E27FC236}">
                  <a16:creationId xmlns:a16="http://schemas.microsoft.com/office/drawing/2014/main" id="{3B54E0A6-914E-4AA9-99CE-6497D126FCE8}"/>
                </a:ext>
              </a:extLst>
            </xdr14:cNvPr>
            <xdr14:cNvContentPartPr/>
          </xdr14:nvContentPartPr>
          <xdr14:nvPr macro=""/>
          <xdr14:xfrm>
            <a:off x="15835498" y="11912422"/>
            <a:ext cx="2398320" cy="1303200"/>
          </xdr14:xfrm>
        </xdr:contentPart>
      </mc:Choice>
      <mc:Fallback xmlns="">
        <xdr:pic>
          <xdr:nvPicPr>
            <xdr:cNvPr id="75" name="Рукописный ввод 74">
              <a:extLst>
                <a:ext uri="{FF2B5EF4-FFF2-40B4-BE49-F238E27FC236}">
                  <a16:creationId xmlns:a16="http://schemas.microsoft.com/office/drawing/2014/main" id="{3B54E0A6-914E-4AA9-99CE-6497D126FCE8}"/>
                </a:ext>
              </a:extLst>
            </xdr:cNvPr>
            <xdr:cNvPicPr/>
          </xdr:nvPicPr>
          <xdr:blipFill>
            <a:blip xmlns:r="http://schemas.openxmlformats.org/officeDocument/2006/relationships" r:embed="rId93"/>
            <a:stretch>
              <a:fillRect/>
            </a:stretch>
          </xdr:blipFill>
          <xdr:spPr>
            <a:xfrm>
              <a:off x="15817498" y="11894782"/>
              <a:ext cx="2433960" cy="1338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60212</xdr:colOff>
      <xdr:row>33</xdr:row>
      <xdr:rowOff>241604</xdr:rowOff>
    </xdr:from>
    <xdr:to>
      <xdr:col>20</xdr:col>
      <xdr:colOff>133914</xdr:colOff>
      <xdr:row>41</xdr:row>
      <xdr:rowOff>31833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">
          <xdr14:nvContentPartPr>
            <xdr14:cNvPr id="76" name="Рукописный ввод 75">
              <a:extLst>
                <a:ext uri="{FF2B5EF4-FFF2-40B4-BE49-F238E27FC236}">
                  <a16:creationId xmlns:a16="http://schemas.microsoft.com/office/drawing/2014/main" id="{CD86DF60-6C51-45AA-A365-83631AE51631}"/>
                </a:ext>
              </a:extLst>
            </xdr14:cNvPr>
            <xdr14:cNvContentPartPr/>
          </xdr14:nvContentPartPr>
          <xdr14:nvPr macro=""/>
          <xdr14:xfrm>
            <a:off x="15834418" y="12014302"/>
            <a:ext cx="4236480" cy="1503720"/>
          </xdr14:xfrm>
        </xdr:contentPart>
      </mc:Choice>
      <mc:Fallback xmlns="">
        <xdr:pic>
          <xdr:nvPicPr>
            <xdr:cNvPr id="76" name="Рукописный ввод 75">
              <a:extLst>
                <a:ext uri="{FF2B5EF4-FFF2-40B4-BE49-F238E27FC236}">
                  <a16:creationId xmlns:a16="http://schemas.microsoft.com/office/drawing/2014/main" id="{CD86DF60-6C51-45AA-A365-83631AE51631}"/>
                </a:ext>
              </a:extLst>
            </xdr:cNvPr>
            <xdr:cNvPicPr/>
          </xdr:nvPicPr>
          <xdr:blipFill>
            <a:blip xmlns:r="http://schemas.openxmlformats.org/officeDocument/2006/relationships" r:embed="rId95"/>
            <a:stretch>
              <a:fillRect/>
            </a:stretch>
          </xdr:blipFill>
          <xdr:spPr>
            <a:xfrm>
              <a:off x="15816778" y="11996662"/>
              <a:ext cx="4272120" cy="1539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767375</xdr:colOff>
      <xdr:row>32</xdr:row>
      <xdr:rowOff>223956</xdr:rowOff>
    </xdr:from>
    <xdr:to>
      <xdr:col>20</xdr:col>
      <xdr:colOff>227611</xdr:colOff>
      <xdr:row>37</xdr:row>
      <xdr:rowOff>50396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">
          <xdr14:nvContentPartPr>
            <xdr14:cNvPr id="77" name="Рукописный ввод 76">
              <a:extLst>
                <a:ext uri="{FF2B5EF4-FFF2-40B4-BE49-F238E27FC236}">
                  <a16:creationId xmlns:a16="http://schemas.microsoft.com/office/drawing/2014/main" id="{F447E356-D05A-45BF-825B-E47506F40FDA}"/>
                </a:ext>
              </a:extLst>
            </xdr14:cNvPr>
            <xdr14:cNvContentPartPr/>
          </xdr14:nvContentPartPr>
          <xdr14:nvPr macro=""/>
          <xdr14:xfrm>
            <a:off x="18517137" y="11936178"/>
            <a:ext cx="1647459" cy="1046043"/>
          </xdr14:xfrm>
        </xdr:contentPart>
      </mc:Choice>
      <mc:Fallback xmlns="">
        <xdr:pic>
          <xdr:nvPicPr>
            <xdr:cNvPr id="77" name="Рукописный ввод 76">
              <a:extLst>
                <a:ext uri="{FF2B5EF4-FFF2-40B4-BE49-F238E27FC236}">
                  <a16:creationId xmlns:a16="http://schemas.microsoft.com/office/drawing/2014/main" id="{F447E356-D05A-45BF-825B-E47506F40FDA}"/>
                </a:ext>
              </a:extLst>
            </xdr:cNvPr>
            <xdr:cNvPicPr/>
          </xdr:nvPicPr>
          <xdr:blipFill>
            <a:blip xmlns:r="http://schemas.openxmlformats.org/officeDocument/2006/relationships" r:embed="rId97"/>
            <a:stretch>
              <a:fillRect/>
            </a:stretch>
          </xdr:blipFill>
          <xdr:spPr>
            <a:xfrm>
              <a:off x="18499500" y="11918180"/>
              <a:ext cx="1683093" cy="108167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583777</xdr:colOff>
      <xdr:row>19</xdr:row>
      <xdr:rowOff>51962</xdr:rowOff>
    </xdr:from>
    <xdr:to>
      <xdr:col>24</xdr:col>
      <xdr:colOff>272643</xdr:colOff>
      <xdr:row>31</xdr:row>
      <xdr:rowOff>372970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">
          <xdr14:nvContentPartPr>
            <xdr14:cNvPr id="78" name="Рукописный ввод 77">
              <a:extLst>
                <a:ext uri="{FF2B5EF4-FFF2-40B4-BE49-F238E27FC236}">
                  <a16:creationId xmlns:a16="http://schemas.microsoft.com/office/drawing/2014/main" id="{66921235-2E16-4B60-B21F-D23C0A67485A}"/>
                </a:ext>
              </a:extLst>
            </xdr14:cNvPr>
            <xdr14:cNvContentPartPr/>
          </xdr14:nvContentPartPr>
          <xdr14:nvPr macro=""/>
          <xdr14:xfrm>
            <a:off x="18333539" y="7319184"/>
            <a:ext cx="3922200" cy="4282200"/>
          </xdr14:xfrm>
        </xdr:contentPart>
      </mc:Choice>
      <mc:Fallback xmlns="">
        <xdr:pic>
          <xdr:nvPicPr>
            <xdr:cNvPr id="78" name="Рукописный ввод 77">
              <a:extLst>
                <a:ext uri="{FF2B5EF4-FFF2-40B4-BE49-F238E27FC236}">
                  <a16:creationId xmlns:a16="http://schemas.microsoft.com/office/drawing/2014/main" id="{66921235-2E16-4B60-B21F-D23C0A67485A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18315554" y="7301557"/>
              <a:ext cx="3957811" cy="431781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686736</xdr:colOff>
      <xdr:row>14</xdr:row>
      <xdr:rowOff>221131</xdr:rowOff>
    </xdr:from>
    <xdr:to>
      <xdr:col>20</xdr:col>
      <xdr:colOff>30593</xdr:colOff>
      <xdr:row>20</xdr:row>
      <xdr:rowOff>199804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">
          <xdr14:nvContentPartPr>
            <xdr14:cNvPr id="79" name="Рукописный ввод 78">
              <a:extLst>
                <a:ext uri="{FF2B5EF4-FFF2-40B4-BE49-F238E27FC236}">
                  <a16:creationId xmlns:a16="http://schemas.microsoft.com/office/drawing/2014/main" id="{AF2B092A-BF4D-45A3-9F45-EA07C27B1178}"/>
                </a:ext>
              </a:extLst>
            </xdr14:cNvPr>
            <xdr14:cNvContentPartPr/>
          </xdr14:nvContentPartPr>
          <xdr14:nvPr macro=""/>
          <xdr14:xfrm>
            <a:off x="18436498" y="5331369"/>
            <a:ext cx="1531080" cy="2026800"/>
          </xdr14:xfrm>
        </xdr:contentPart>
      </mc:Choice>
      <mc:Fallback xmlns="">
        <xdr:pic>
          <xdr:nvPicPr>
            <xdr:cNvPr id="79" name="Рукописный ввод 78">
              <a:extLst>
                <a:ext uri="{FF2B5EF4-FFF2-40B4-BE49-F238E27FC236}">
                  <a16:creationId xmlns:a16="http://schemas.microsoft.com/office/drawing/2014/main" id="{AF2B092A-BF4D-45A3-9F45-EA07C27B1178}"/>
                </a:ext>
              </a:extLst>
            </xdr:cNvPr>
            <xdr:cNvPicPr/>
          </xdr:nvPicPr>
          <xdr:blipFill>
            <a:blip xmlns:r="http://schemas.openxmlformats.org/officeDocument/2006/relationships" r:embed="rId101"/>
            <a:stretch>
              <a:fillRect/>
            </a:stretch>
          </xdr:blipFill>
          <xdr:spPr>
            <a:xfrm>
              <a:off x="18418854" y="5313369"/>
              <a:ext cx="1566728" cy="206244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9</xdr:col>
      <xdr:colOff>172054</xdr:colOff>
      <xdr:row>42</xdr:row>
      <xdr:rowOff>118230</xdr:rowOff>
    </xdr:from>
    <xdr:ext cx="463550" cy="241300"/>
    <xdr:sp macro="" textlink="">
      <xdr:nvSpPr>
        <xdr:cNvPr id="80" name="Shape 102">
          <a:extLst>
            <a:ext uri="{FF2B5EF4-FFF2-40B4-BE49-F238E27FC236}">
              <a16:creationId xmlns:a16="http://schemas.microsoft.com/office/drawing/2014/main" id="{2F472886-6485-46E0-B7C4-37B3F58BC330}"/>
            </a:ext>
          </a:extLst>
        </xdr:cNvPr>
        <xdr:cNvSpPr/>
      </xdr:nvSpPr>
      <xdr:spPr>
        <a:xfrm>
          <a:off x="11729054" y="1425151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190108</xdr:colOff>
      <xdr:row>20</xdr:row>
      <xdr:rowOff>70556</xdr:rowOff>
    </xdr:from>
    <xdr:to>
      <xdr:col>22</xdr:col>
      <xdr:colOff>523737</xdr:colOff>
      <xdr:row>21</xdr:row>
      <xdr:rowOff>70556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1CFB6F98-4094-433E-AF3B-8D7794496BE1}"/>
            </a:ext>
          </a:extLst>
        </xdr:cNvPr>
        <xdr:cNvSpPr/>
      </xdr:nvSpPr>
      <xdr:spPr>
        <a:xfrm>
          <a:off x="20237058" y="7747706"/>
          <a:ext cx="333629" cy="349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347021</xdr:colOff>
      <xdr:row>18</xdr:row>
      <xdr:rowOff>72411</xdr:rowOff>
    </xdr:from>
    <xdr:to>
      <xdr:col>12</xdr:col>
      <xdr:colOff>66260</xdr:colOff>
      <xdr:row>18</xdr:row>
      <xdr:rowOff>401443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DBB4F8CD-D742-4A85-A15A-F0AF7B35B045}"/>
            </a:ext>
          </a:extLst>
        </xdr:cNvPr>
        <xdr:cNvSpPr/>
      </xdr:nvSpPr>
      <xdr:spPr>
        <a:xfrm>
          <a:off x="13085121" y="6847861"/>
          <a:ext cx="328839" cy="32903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16</xdr:col>
      <xdr:colOff>794767</xdr:colOff>
      <xdr:row>18</xdr:row>
      <xdr:rowOff>0</xdr:rowOff>
    </xdr:from>
    <xdr:ext cx="184730" cy="3114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EDBBC69-FE1A-4599-9349-96D926D5F0DD}"/>
            </a:ext>
          </a:extLst>
        </xdr:cNvPr>
        <xdr:cNvSpPr txBox="1"/>
      </xdr:nvSpPr>
      <xdr:spPr>
        <a:xfrm>
          <a:off x="16460217" y="6775450"/>
          <a:ext cx="184730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ru-RU" sz="1400" b="1"/>
        </a:p>
      </xdr:txBody>
    </xdr:sp>
    <xdr:clientData/>
  </xdr:oneCellAnchor>
  <xdr:oneCellAnchor>
    <xdr:from>
      <xdr:col>11</xdr:col>
      <xdr:colOff>565957</xdr:colOff>
      <xdr:row>13</xdr:row>
      <xdr:rowOff>3239</xdr:rowOff>
    </xdr:from>
    <xdr:ext cx="1981622" cy="74982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98173C2-0EB7-422F-B8B9-39799EFA52F1}"/>
            </a:ext>
          </a:extLst>
        </xdr:cNvPr>
        <xdr:cNvSpPr txBox="1"/>
      </xdr:nvSpPr>
      <xdr:spPr>
        <a:xfrm>
          <a:off x="13304057" y="4841939"/>
          <a:ext cx="1981622" cy="749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br>
            <a:rPr lang="ru-RU" sz="1400" b="1"/>
          </a:br>
          <a:r>
            <a:rPr lang="ru-RU" sz="1400" b="1"/>
            <a:t> СКЛАД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19</xdr:col>
      <xdr:colOff>51166</xdr:colOff>
      <xdr:row>16</xdr:row>
      <xdr:rowOff>27103</xdr:rowOff>
    </xdr:from>
    <xdr:ext cx="1683153" cy="53065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CF919D9-6C4D-4BC4-B035-A2B81BB341B4}"/>
            </a:ext>
          </a:extLst>
        </xdr:cNvPr>
        <xdr:cNvSpPr txBox="1"/>
      </xdr:nvSpPr>
      <xdr:spPr>
        <a:xfrm>
          <a:off x="18669366" y="5665903"/>
          <a:ext cx="1683153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КАБИНЕТ</a:t>
          </a:r>
          <a:r>
            <a:rPr lang="ru-RU" sz="1400" b="1" baseline="0"/>
            <a:t> МАСТЕРА</a:t>
          </a:r>
          <a:br>
            <a:rPr lang="ru-RU" sz="1400" b="1"/>
          </a:br>
          <a:r>
            <a:rPr lang="ru-RU" sz="1400" b="1"/>
            <a:t>(1 этаж)</a:t>
          </a:r>
        </a:p>
      </xdr:txBody>
    </xdr:sp>
    <xdr:clientData/>
  </xdr:oneCellAnchor>
  <xdr:oneCellAnchor>
    <xdr:from>
      <xdr:col>15</xdr:col>
      <xdr:colOff>734622</xdr:colOff>
      <xdr:row>8</xdr:row>
      <xdr:rowOff>119311</xdr:rowOff>
    </xdr:from>
    <xdr:ext cx="2945294" cy="31149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55F2C90-29EA-49F1-ACAE-2683B0D4EF3A}"/>
            </a:ext>
          </a:extLst>
        </xdr:cNvPr>
        <xdr:cNvSpPr txBox="1"/>
      </xdr:nvSpPr>
      <xdr:spPr>
        <a:xfrm>
          <a:off x="15415822" y="2926011"/>
          <a:ext cx="294529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ОФИС</a:t>
          </a:r>
          <a:r>
            <a:rPr lang="ru-RU" sz="1400" b="1" baseline="0"/>
            <a:t> УПРАВЛЯЮЩЕЙ КОМПАНИИ</a:t>
          </a:r>
          <a:endParaRPr lang="ru-RU" sz="1400" b="1"/>
        </a:p>
      </xdr:txBody>
    </xdr:sp>
    <xdr:clientData/>
  </xdr:oneCellAnchor>
  <xdr:twoCellAnchor editAs="oneCell">
    <xdr:from>
      <xdr:col>17</xdr:col>
      <xdr:colOff>233698</xdr:colOff>
      <xdr:row>39</xdr:row>
      <xdr:rowOff>11060</xdr:rowOff>
    </xdr:from>
    <xdr:to>
      <xdr:col>17</xdr:col>
      <xdr:colOff>234058</xdr:colOff>
      <xdr:row>39</xdr:row>
      <xdr:rowOff>11420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8" name="Рукописный ввод 7">
              <a:extLst>
                <a:ext uri="{FF2B5EF4-FFF2-40B4-BE49-F238E27FC236}">
                  <a16:creationId xmlns:a16="http://schemas.microsoft.com/office/drawing/2014/main" id="{0C669473-A521-467D-A47A-FCEE2E16A343}"/>
                </a:ext>
              </a:extLst>
            </xdr14:cNvPr>
            <xdr14:cNvContentPartPr/>
          </xdr14:nvContentPartPr>
          <xdr14:nvPr macro=""/>
          <xdr14:xfrm>
            <a:off x="4756680" y="9547200"/>
            <a:ext cx="360" cy="360"/>
          </xdr14:xfrm>
        </xdr:contentPart>
      </mc:Choice>
      <mc:Fallback xmlns="">
        <xdr:pic>
          <xdr:nvPicPr>
            <xdr:cNvPr id="21" name="Рукописный ввод 20">
              <a:extLst>
                <a:ext uri="{FF2B5EF4-FFF2-40B4-BE49-F238E27FC236}">
                  <a16:creationId xmlns:a16="http://schemas.microsoft.com/office/drawing/2014/main" id="{5A19F38E-574F-4911-A1CB-A5A44F05401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48040" y="9538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367129</xdr:colOff>
      <xdr:row>18</xdr:row>
      <xdr:rowOff>111355</xdr:rowOff>
    </xdr:from>
    <xdr:to>
      <xdr:col>20</xdr:col>
      <xdr:colOff>367489</xdr:colOff>
      <xdr:row>18</xdr:row>
      <xdr:rowOff>111715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9" name="Рукописный ввод 8">
              <a:extLst>
                <a:ext uri="{FF2B5EF4-FFF2-40B4-BE49-F238E27FC236}">
                  <a16:creationId xmlns:a16="http://schemas.microsoft.com/office/drawing/2014/main" id="{11F65283-ADF0-4498-86B3-7034402050E4}"/>
                </a:ext>
              </a:extLst>
            </xdr14:cNvPr>
            <xdr14:cNvContentPartPr/>
          </xdr14:nvContentPartPr>
          <xdr14:nvPr macro=""/>
          <xdr14:xfrm>
            <a:off x="7062480" y="3442320"/>
            <a:ext cx="360" cy="360"/>
          </xdr14:xfrm>
        </xdr:contentPart>
      </mc:Choice>
      <mc:Fallback xmlns="">
        <xdr:pic>
          <xdr:nvPicPr>
            <xdr:cNvPr id="30" name="Рукописный ввод 29">
              <a:extLst>
                <a:ext uri="{FF2B5EF4-FFF2-40B4-BE49-F238E27FC236}">
                  <a16:creationId xmlns:a16="http://schemas.microsoft.com/office/drawing/2014/main" id="{70AF3200-D0B9-4B66-9AF3-AF6054D70393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053840" y="3433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24</xdr:col>
      <xdr:colOff>0</xdr:colOff>
      <xdr:row>29</xdr:row>
      <xdr:rowOff>0</xdr:rowOff>
    </xdr:from>
    <xdr:to>
      <xdr:col>24</xdr:col>
      <xdr:colOff>360</xdr:colOff>
      <xdr:row>29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10" name="Рукописный ввод 9">
              <a:extLst>
                <a:ext uri="{FF2B5EF4-FFF2-40B4-BE49-F238E27FC236}">
                  <a16:creationId xmlns:a16="http://schemas.microsoft.com/office/drawing/2014/main" id="{8090A151-199B-4F39-9957-99F2C2904FC8}"/>
                </a:ext>
              </a:extLst>
            </xdr14:cNvPr>
            <xdr14:cNvContentPartPr/>
          </xdr14:nvContentPartPr>
          <xdr14:nvPr macro=""/>
          <xdr14:xfrm>
            <a:off x="9079560" y="7508520"/>
            <a:ext cx="360" cy="360"/>
          </xdr14:xfrm>
        </xdr:contentPart>
      </mc:Choice>
      <mc:Fallback xmlns="">
        <xdr:pic>
          <xdr:nvPicPr>
            <xdr:cNvPr id="34" name="Рукописный ввод 33">
              <a:extLst>
                <a:ext uri="{FF2B5EF4-FFF2-40B4-BE49-F238E27FC236}">
                  <a16:creationId xmlns:a16="http://schemas.microsoft.com/office/drawing/2014/main" id="{F3E7751A-B75F-4E8D-8123-CF8DFAD0DC6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070560" y="74998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133490</xdr:colOff>
      <xdr:row>37</xdr:row>
      <xdr:rowOff>22272</xdr:rowOff>
    </xdr:from>
    <xdr:to>
      <xdr:col>21</xdr:col>
      <xdr:colOff>133850</xdr:colOff>
      <xdr:row>37</xdr:row>
      <xdr:rowOff>22632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1" name="Рукописный ввод 10">
              <a:extLst>
                <a:ext uri="{FF2B5EF4-FFF2-40B4-BE49-F238E27FC236}">
                  <a16:creationId xmlns:a16="http://schemas.microsoft.com/office/drawing/2014/main" id="{2CA55267-E76C-426B-B695-F048C117E511}"/>
                </a:ext>
              </a:extLst>
            </xdr14:cNvPr>
            <xdr14:cNvContentPartPr/>
          </xdr14:nvContentPartPr>
          <xdr14:nvPr macro=""/>
          <xdr14:xfrm>
            <a:off x="7441560" y="9179640"/>
            <a:ext cx="360" cy="360"/>
          </xdr14:xfrm>
        </xdr:contentPart>
      </mc:Choice>
      <mc:Fallback xmlns="">
        <xdr:pic>
          <xdr:nvPicPr>
            <xdr:cNvPr id="35" name="Рукописный ввод 34">
              <a:extLst>
                <a:ext uri="{FF2B5EF4-FFF2-40B4-BE49-F238E27FC236}">
                  <a16:creationId xmlns:a16="http://schemas.microsoft.com/office/drawing/2014/main" id="{B5595E05-C7EC-471B-A4B3-6184FA935F0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432920" y="9171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122168</xdr:colOff>
      <xdr:row>18</xdr:row>
      <xdr:rowOff>0</xdr:rowOff>
    </xdr:from>
    <xdr:to>
      <xdr:col>16</xdr:col>
      <xdr:colOff>122528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2" name="Рукописный ввод 11">
              <a:extLst>
                <a:ext uri="{FF2B5EF4-FFF2-40B4-BE49-F238E27FC236}">
                  <a16:creationId xmlns:a16="http://schemas.microsoft.com/office/drawing/2014/main" id="{69534F8C-B2B1-4A09-B611-9396E3B049ED}"/>
                </a:ext>
              </a:extLst>
            </xdr14:cNvPr>
            <xdr14:cNvContentPartPr/>
          </xdr14:nvContentPartPr>
          <xdr14:nvPr macro=""/>
          <xdr14:xfrm>
            <a:off x="3664800" y="3275280"/>
            <a:ext cx="360" cy="360"/>
          </xdr14:xfrm>
        </xdr:contentPart>
      </mc:Choice>
      <mc:Fallback xmlns="">
        <xdr:pic>
          <xdr:nvPicPr>
            <xdr:cNvPr id="36" name="Рукописный ввод 35">
              <a:extLst>
                <a:ext uri="{FF2B5EF4-FFF2-40B4-BE49-F238E27FC236}">
                  <a16:creationId xmlns:a16="http://schemas.microsoft.com/office/drawing/2014/main" id="{DA6C86FA-13E1-4F78-9E88-C82603D57E8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3656160" y="32662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489728</xdr:colOff>
      <xdr:row>18</xdr:row>
      <xdr:rowOff>0</xdr:rowOff>
    </xdr:from>
    <xdr:to>
      <xdr:col>16</xdr:col>
      <xdr:colOff>490088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3" name="Рукописный ввод 12">
              <a:extLst>
                <a:ext uri="{FF2B5EF4-FFF2-40B4-BE49-F238E27FC236}">
                  <a16:creationId xmlns:a16="http://schemas.microsoft.com/office/drawing/2014/main" id="{5D7128E6-11A0-436E-84E7-EB3D7CE152B9}"/>
                </a:ext>
              </a:extLst>
            </xdr14:cNvPr>
            <xdr14:cNvContentPartPr/>
          </xdr14:nvContentPartPr>
          <xdr14:nvPr macro=""/>
          <xdr14:xfrm>
            <a:off x="4032360" y="3141360"/>
            <a:ext cx="360" cy="360"/>
          </xdr14:xfrm>
        </xdr:contentPart>
      </mc:Choice>
      <mc:Fallback xmlns="">
        <xdr:pic>
          <xdr:nvPicPr>
            <xdr:cNvPr id="37" name="Рукописный ввод 36">
              <a:extLst>
                <a:ext uri="{FF2B5EF4-FFF2-40B4-BE49-F238E27FC236}">
                  <a16:creationId xmlns:a16="http://schemas.microsoft.com/office/drawing/2014/main" id="{F2495447-C5DF-4CE2-B92D-216AB56C687D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023720" y="31323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18</xdr:col>
      <xdr:colOff>924467</xdr:colOff>
      <xdr:row>33</xdr:row>
      <xdr:rowOff>166696</xdr:rowOff>
    </xdr:from>
    <xdr:to>
      <xdr:col>18</xdr:col>
      <xdr:colOff>924827</xdr:colOff>
      <xdr:row>33</xdr:row>
      <xdr:rowOff>167056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14" name="Рукописный ввод 13">
              <a:extLst>
                <a:ext uri="{FF2B5EF4-FFF2-40B4-BE49-F238E27FC236}">
                  <a16:creationId xmlns:a16="http://schemas.microsoft.com/office/drawing/2014/main" id="{9960763D-FAFD-490E-9398-ABA4A2865D8C}"/>
                </a:ext>
              </a:extLst>
            </xdr14:cNvPr>
            <xdr14:cNvContentPartPr/>
          </xdr14:nvContentPartPr>
          <xdr14:nvPr macro=""/>
          <xdr14:xfrm>
            <a:off x="6427800" y="8544240"/>
            <a:ext cx="360" cy="360"/>
          </xdr14:xfrm>
        </xdr:contentPart>
      </mc:Choice>
      <mc:Fallback xmlns="">
        <xdr:pic>
          <xdr:nvPicPr>
            <xdr:cNvPr id="39" name="Рукописный ввод 38">
              <a:extLst>
                <a:ext uri="{FF2B5EF4-FFF2-40B4-BE49-F238E27FC236}">
                  <a16:creationId xmlns:a16="http://schemas.microsoft.com/office/drawing/2014/main" id="{D7CE76AE-B7A0-44AF-BACC-CE63EF60394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419160" y="8535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18</xdr:col>
      <xdr:colOff>554160</xdr:colOff>
      <xdr:row>12</xdr:row>
      <xdr:rowOff>69356</xdr:rowOff>
    </xdr:from>
    <xdr:to>
      <xdr:col>22</xdr:col>
      <xdr:colOff>211665</xdr:colOff>
      <xdr:row>14</xdr:row>
      <xdr:rowOff>158753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C7504976-167A-4DBA-A4AC-FCC9F385010F}"/>
            </a:ext>
          </a:extLst>
        </xdr:cNvPr>
        <xdr:cNvSpPr/>
      </xdr:nvSpPr>
      <xdr:spPr>
        <a:xfrm rot="5400000">
          <a:off x="18911964" y="3917502"/>
          <a:ext cx="622797" cy="20705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19</xdr:col>
      <xdr:colOff>156138</xdr:colOff>
      <xdr:row>12</xdr:row>
      <xdr:rowOff>164071</xdr:rowOff>
    </xdr:from>
    <xdr:ext cx="820225" cy="46807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30A37E3A-2487-443F-8497-7B3D1113B73A}"/>
            </a:ext>
          </a:extLst>
        </xdr:cNvPr>
        <xdr:cNvSpPr txBox="1"/>
      </xdr:nvSpPr>
      <xdr:spPr>
        <a:xfrm>
          <a:off x="18774338" y="4736071"/>
          <a:ext cx="820225" cy="468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Стол </a:t>
          </a:r>
          <a:br>
            <a:rPr lang="ru-RU" sz="1200" b="1">
              <a:solidFill>
                <a:schemeClr val="tx1"/>
              </a:solidFill>
            </a:rPr>
          </a:br>
          <a:r>
            <a:rPr lang="ru-RU" sz="1200" b="1">
              <a:solidFill>
                <a:schemeClr val="tx1"/>
              </a:solidFill>
            </a:rPr>
            <a:t>МАСТЕРА</a:t>
          </a:r>
        </a:p>
      </xdr:txBody>
    </xdr:sp>
    <xdr:clientData/>
  </xdr:oneCellAnchor>
  <xdr:oneCellAnchor>
    <xdr:from>
      <xdr:col>20</xdr:col>
      <xdr:colOff>42340</xdr:colOff>
      <xdr:row>9</xdr:row>
      <xdr:rowOff>47993</xdr:rowOff>
    </xdr:from>
    <xdr:ext cx="497579" cy="28020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ED0199E-BB53-47F6-8EA6-5A2205CFD760}"/>
            </a:ext>
          </a:extLst>
        </xdr:cNvPr>
        <xdr:cNvSpPr txBox="1"/>
      </xdr:nvSpPr>
      <xdr:spPr>
        <a:xfrm>
          <a:off x="18870090" y="3432543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twoCellAnchor>
    <xdr:from>
      <xdr:col>13</xdr:col>
      <xdr:colOff>267307</xdr:colOff>
      <xdr:row>16</xdr:row>
      <xdr:rowOff>275166</xdr:rowOff>
    </xdr:from>
    <xdr:to>
      <xdr:col>14</xdr:col>
      <xdr:colOff>370416</xdr:colOff>
      <xdr:row>20</xdr:row>
      <xdr:rowOff>152400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76242AB1-0745-46C6-88C9-F30D911C1D15}"/>
            </a:ext>
          </a:extLst>
        </xdr:cNvPr>
        <xdr:cNvSpPr/>
      </xdr:nvSpPr>
      <xdr:spPr>
        <a:xfrm rot="10800000">
          <a:off x="13767407" y="5952066"/>
          <a:ext cx="712709" cy="119803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r>
            <a:rPr lang="ru-RU" sz="1400" b="1">
              <a:solidFill>
                <a:schemeClr val="tx1"/>
              </a:solidFill>
            </a:rPr>
            <a:t>      Стол</a:t>
          </a:r>
        </a:p>
      </xdr:txBody>
    </xdr:sp>
    <xdr:clientData/>
  </xdr:twoCellAnchor>
  <xdr:twoCellAnchor editAs="oneCell">
    <xdr:from>
      <xdr:col>11</xdr:col>
      <xdr:colOff>54030</xdr:colOff>
      <xdr:row>17</xdr:row>
      <xdr:rowOff>61828</xdr:rowOff>
    </xdr:from>
    <xdr:to>
      <xdr:col>13</xdr:col>
      <xdr:colOff>116415</xdr:colOff>
      <xdr:row>19</xdr:row>
      <xdr:rowOff>195420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5965DC-62BF-4796-A3EC-0D68FDEB9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2800977" y="6180731"/>
          <a:ext cx="768592" cy="786285"/>
        </a:xfrm>
        <a:prstGeom prst="rect">
          <a:avLst/>
        </a:prstGeom>
      </xdr:spPr>
    </xdr:pic>
    <xdr:clientData/>
  </xdr:twoCellAnchor>
  <xdr:twoCellAnchor>
    <xdr:from>
      <xdr:col>20</xdr:col>
      <xdr:colOff>433917</xdr:colOff>
      <xdr:row>19</xdr:row>
      <xdr:rowOff>120953</xdr:rowOff>
    </xdr:from>
    <xdr:to>
      <xdr:col>21</xdr:col>
      <xdr:colOff>444501</xdr:colOff>
      <xdr:row>22</xdr:row>
      <xdr:rowOff>179869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CE26CD74-45F1-42AE-8519-96E728B6FF14}"/>
            </a:ext>
          </a:extLst>
        </xdr:cNvPr>
        <xdr:cNvSpPr/>
      </xdr:nvSpPr>
      <xdr:spPr>
        <a:xfrm>
          <a:off x="19261667" y="7385353"/>
          <a:ext cx="620184" cy="11701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125865</xdr:colOff>
      <xdr:row>10</xdr:row>
      <xdr:rowOff>57029</xdr:rowOff>
    </xdr:from>
    <xdr:to>
      <xdr:col>20</xdr:col>
      <xdr:colOff>457823</xdr:colOff>
      <xdr:row>11</xdr:row>
      <xdr:rowOff>7287</xdr:rowOff>
    </xdr:to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46A30105-7D28-44B4-A803-4BD34CAA8903}"/>
            </a:ext>
          </a:extLst>
        </xdr:cNvPr>
        <xdr:cNvSpPr/>
      </xdr:nvSpPr>
      <xdr:spPr>
        <a:xfrm>
          <a:off x="18953615" y="3714629"/>
          <a:ext cx="331958" cy="39475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21</xdr:col>
      <xdr:colOff>568275</xdr:colOff>
      <xdr:row>20</xdr:row>
      <xdr:rowOff>10079</xdr:rowOff>
    </xdr:from>
    <xdr:ext cx="280205" cy="497579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3B0A6CF-1ACD-49A8-B8EF-EDE4857FEA39}"/>
            </a:ext>
          </a:extLst>
        </xdr:cNvPr>
        <xdr:cNvSpPr txBox="1"/>
      </xdr:nvSpPr>
      <xdr:spPr>
        <a:xfrm rot="16200000">
          <a:off x="19896938" y="7795916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oneCellAnchor>
    <xdr:from>
      <xdr:col>11</xdr:col>
      <xdr:colOff>26737</xdr:colOff>
      <xdr:row>17</xdr:row>
      <xdr:rowOff>617733</xdr:rowOff>
    </xdr:from>
    <xdr:ext cx="280205" cy="497579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511371F-542A-4E2E-9E00-27F331EC27D4}"/>
            </a:ext>
          </a:extLst>
        </xdr:cNvPr>
        <xdr:cNvSpPr txBox="1"/>
      </xdr:nvSpPr>
      <xdr:spPr>
        <a:xfrm rot="16200000">
          <a:off x="12656150" y="6854170"/>
          <a:ext cx="49757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Стул</a:t>
          </a:r>
        </a:p>
      </xdr:txBody>
    </xdr:sp>
    <xdr:clientData/>
  </xdr:oneCellAnchor>
  <xdr:twoCellAnchor>
    <xdr:from>
      <xdr:col>11</xdr:col>
      <xdr:colOff>84666</xdr:colOff>
      <xdr:row>9</xdr:row>
      <xdr:rowOff>55002</xdr:rowOff>
    </xdr:from>
    <xdr:to>
      <xdr:col>16</xdr:col>
      <xdr:colOff>899582</xdr:colOff>
      <xdr:row>10</xdr:row>
      <xdr:rowOff>349252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4034D206-CB8F-49F5-9384-DE2F9F8D961C}"/>
            </a:ext>
          </a:extLst>
        </xdr:cNvPr>
        <xdr:cNvSpPr/>
      </xdr:nvSpPr>
      <xdr:spPr>
        <a:xfrm rot="5400000">
          <a:off x="14410249" y="1852069"/>
          <a:ext cx="567300" cy="37422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l"/>
          <a:r>
            <a:rPr lang="ru-RU" sz="1400" b="1">
              <a:solidFill>
                <a:schemeClr val="tx1"/>
              </a:solidFill>
            </a:rPr>
            <a:t>        Шкаф</a:t>
          </a:r>
        </a:p>
      </xdr:txBody>
    </xdr:sp>
    <xdr:clientData/>
  </xdr:twoCellAnchor>
  <xdr:twoCellAnchor editAs="oneCell">
    <xdr:from>
      <xdr:col>19</xdr:col>
      <xdr:colOff>157412</xdr:colOff>
      <xdr:row>10</xdr:row>
      <xdr:rowOff>253782</xdr:rowOff>
    </xdr:from>
    <xdr:to>
      <xdr:col>21</xdr:col>
      <xdr:colOff>52916</xdr:colOff>
      <xdr:row>13</xdr:row>
      <xdr:rowOff>9783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479BBFD2-C345-4D65-BB44-A44F75FF7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8775612" y="3911382"/>
          <a:ext cx="714654" cy="708501"/>
        </a:xfrm>
        <a:prstGeom prst="rect">
          <a:avLst/>
        </a:prstGeom>
      </xdr:spPr>
    </xdr:pic>
    <xdr:clientData/>
  </xdr:twoCellAnchor>
  <xdr:twoCellAnchor>
    <xdr:from>
      <xdr:col>15</xdr:col>
      <xdr:colOff>775026</xdr:colOff>
      <xdr:row>33</xdr:row>
      <xdr:rowOff>195575</xdr:rowOff>
    </xdr:from>
    <xdr:to>
      <xdr:col>16</xdr:col>
      <xdr:colOff>142377</xdr:colOff>
      <xdr:row>34</xdr:row>
      <xdr:rowOff>258739</xdr:rowOff>
    </xdr:to>
    <xdr:sp macro="" textlink="">
      <xdr:nvSpPr>
        <xdr:cNvPr id="26" name="Овал 25">
          <a:extLst>
            <a:ext uri="{FF2B5EF4-FFF2-40B4-BE49-F238E27FC236}">
              <a16:creationId xmlns:a16="http://schemas.microsoft.com/office/drawing/2014/main" id="{F1B06A7B-ABFF-4615-9FE8-42301AB9665D}"/>
            </a:ext>
          </a:extLst>
        </xdr:cNvPr>
        <xdr:cNvSpPr/>
      </xdr:nvSpPr>
      <xdr:spPr>
        <a:xfrm>
          <a:off x="15456226" y="12146275"/>
          <a:ext cx="351601" cy="336214"/>
        </a:xfrm>
        <a:prstGeom prst="ellipse">
          <a:avLst/>
        </a:prstGeom>
        <a:solidFill>
          <a:sysClr val="window" lastClr="FFFFFF"/>
        </a:solidFill>
        <a:ln w="254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0070C0"/>
              </a:solidFill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14</xdr:col>
      <xdr:colOff>175381</xdr:colOff>
      <xdr:row>17</xdr:row>
      <xdr:rowOff>514256</xdr:rowOff>
    </xdr:from>
    <xdr:to>
      <xdr:col>14</xdr:col>
      <xdr:colOff>489938</xdr:colOff>
      <xdr:row>18</xdr:row>
      <xdr:rowOff>212171</xdr:rowOff>
    </xdr:to>
    <xdr:sp macro="" textlink="">
      <xdr:nvSpPr>
        <xdr:cNvPr id="27" name="Овал 26">
          <a:extLst>
            <a:ext uri="{FF2B5EF4-FFF2-40B4-BE49-F238E27FC236}">
              <a16:creationId xmlns:a16="http://schemas.microsoft.com/office/drawing/2014/main" id="{69D8C628-8936-4AFF-9C87-7F2833C0217A}"/>
            </a:ext>
          </a:extLst>
        </xdr:cNvPr>
        <xdr:cNvSpPr/>
      </xdr:nvSpPr>
      <xdr:spPr>
        <a:xfrm>
          <a:off x="14246981" y="6642006"/>
          <a:ext cx="314557" cy="345615"/>
        </a:xfrm>
        <a:prstGeom prst="ellipse">
          <a:avLst/>
        </a:prstGeom>
        <a:solidFill>
          <a:sysClr val="window" lastClr="FFFFFF"/>
        </a:solidFill>
        <a:ln w="254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0070C0"/>
              </a:solidFill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14</xdr:col>
      <xdr:colOff>263072</xdr:colOff>
      <xdr:row>17</xdr:row>
      <xdr:rowOff>116996</xdr:rowOff>
    </xdr:from>
    <xdr:to>
      <xdr:col>14</xdr:col>
      <xdr:colOff>587257</xdr:colOff>
      <xdr:row>17</xdr:row>
      <xdr:rowOff>432405</xdr:rowOff>
    </xdr:to>
    <xdr:sp macro="" textlink="">
      <xdr:nvSpPr>
        <xdr:cNvPr id="28" name="Овал 27">
          <a:extLst>
            <a:ext uri="{FF2B5EF4-FFF2-40B4-BE49-F238E27FC236}">
              <a16:creationId xmlns:a16="http://schemas.microsoft.com/office/drawing/2014/main" id="{BAE3C402-C452-4C4E-80B1-05A1A2192156}"/>
            </a:ext>
          </a:extLst>
        </xdr:cNvPr>
        <xdr:cNvSpPr/>
      </xdr:nvSpPr>
      <xdr:spPr>
        <a:xfrm>
          <a:off x="14334672" y="6244746"/>
          <a:ext cx="324185" cy="315409"/>
        </a:xfrm>
        <a:prstGeom prst="ellipse">
          <a:avLst/>
        </a:prstGeom>
        <a:solidFill>
          <a:sysClr val="window" lastClr="FFFFFF"/>
        </a:solidFill>
        <a:ln w="254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100" b="1">
              <a:solidFill>
                <a:srgbClr val="0070C0"/>
              </a:solidFill>
              <a:latin typeface="+mn-lt"/>
              <a:ea typeface="+mn-ea"/>
              <a:cs typeface="+mn-cs"/>
            </a:rPr>
            <a:t>3</a:t>
          </a:r>
        </a:p>
      </xdr:txBody>
    </xdr:sp>
    <xdr:clientData/>
  </xdr:twoCellAnchor>
  <xdr:twoCellAnchor editAs="oneCell">
    <xdr:from>
      <xdr:col>22</xdr:col>
      <xdr:colOff>336861</xdr:colOff>
      <xdr:row>12</xdr:row>
      <xdr:rowOff>117623</xdr:rowOff>
    </xdr:from>
    <xdr:to>
      <xdr:col>22</xdr:col>
      <xdr:colOff>337221</xdr:colOff>
      <xdr:row>12</xdr:row>
      <xdr:rowOff>117983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29" name="Рукописный ввод 28">
              <a:extLst>
                <a:ext uri="{FF2B5EF4-FFF2-40B4-BE49-F238E27FC236}">
                  <a16:creationId xmlns:a16="http://schemas.microsoft.com/office/drawing/2014/main" id="{6F3F97D3-FE42-406D-B98E-EFAD4FAA129B}"/>
                </a:ext>
              </a:extLst>
            </xdr14:cNvPr>
            <xdr14:cNvContentPartPr/>
          </xdr14:nvContentPartPr>
          <xdr14:nvPr macro=""/>
          <xdr14:xfrm>
            <a:off x="8286120" y="1756080"/>
            <a:ext cx="360" cy="360"/>
          </xdr14:xfrm>
        </xdr:contentPart>
      </mc:Choice>
      <mc:Fallback xmlns="">
        <xdr:pic>
          <xdr:nvPicPr>
            <xdr:cNvPr id="62" name="Рукописный ввод 61">
              <a:extLst>
                <a:ext uri="{FF2B5EF4-FFF2-40B4-BE49-F238E27FC236}">
                  <a16:creationId xmlns:a16="http://schemas.microsoft.com/office/drawing/2014/main" id="{72C5E98E-C627-4823-B7E9-DA176E0B3811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8277120" y="17470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2071549</xdr:colOff>
      <xdr:row>42</xdr:row>
      <xdr:rowOff>94358</xdr:rowOff>
    </xdr:from>
    <xdr:to>
      <xdr:col>5</xdr:col>
      <xdr:colOff>51803</xdr:colOff>
      <xdr:row>42</xdr:row>
      <xdr:rowOff>378215</xdr:rowOff>
    </xdr:to>
    <xdr:sp macro="" textlink="">
      <xdr:nvSpPr>
        <xdr:cNvPr id="30" name="Oval 35">
          <a:extLst>
            <a:ext uri="{FF2B5EF4-FFF2-40B4-BE49-F238E27FC236}">
              <a16:creationId xmlns:a16="http://schemas.microsoft.com/office/drawing/2014/main" id="{2247DAF6-13E5-416B-BD8F-2C3C7B87B67C}"/>
            </a:ext>
          </a:extLst>
        </xdr:cNvPr>
        <xdr:cNvSpPr>
          <a:spLocks noChangeArrowheads="1"/>
        </xdr:cNvSpPr>
      </xdr:nvSpPr>
      <xdr:spPr bwMode="auto">
        <a:xfrm>
          <a:off x="4954449" y="14134208"/>
          <a:ext cx="583754" cy="28385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n</a:t>
          </a:r>
        </a:p>
      </xdr:txBody>
    </xdr:sp>
    <xdr:clientData/>
  </xdr:twoCellAnchor>
  <xdr:twoCellAnchor>
    <xdr:from>
      <xdr:col>5</xdr:col>
      <xdr:colOff>64558</xdr:colOff>
      <xdr:row>42</xdr:row>
      <xdr:rowOff>73749</xdr:rowOff>
    </xdr:from>
    <xdr:to>
      <xdr:col>5</xdr:col>
      <xdr:colOff>2423583</xdr:colOff>
      <xdr:row>42</xdr:row>
      <xdr:rowOff>402166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65A4A2C-7799-4B8F-9D6A-DABD1BB3F7FA}"/>
            </a:ext>
          </a:extLst>
        </xdr:cNvPr>
        <xdr:cNvSpPr txBox="1"/>
      </xdr:nvSpPr>
      <xdr:spPr>
        <a:xfrm>
          <a:off x="5550958" y="14113599"/>
          <a:ext cx="2359025" cy="32841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номер шага процесса</a:t>
          </a:r>
        </a:p>
      </xdr:txBody>
    </xdr:sp>
    <xdr:clientData/>
  </xdr:twoCellAnchor>
  <xdr:twoCellAnchor>
    <xdr:from>
      <xdr:col>7</xdr:col>
      <xdr:colOff>402168</xdr:colOff>
      <xdr:row>42</xdr:row>
      <xdr:rowOff>171729</xdr:rowOff>
    </xdr:from>
    <xdr:to>
      <xdr:col>9</xdr:col>
      <xdr:colOff>114747</xdr:colOff>
      <xdr:row>42</xdr:row>
      <xdr:rowOff>402167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950B27F3-019C-4913-A6FA-9631F97FD621}"/>
            </a:ext>
          </a:extLst>
        </xdr:cNvPr>
        <xdr:cNvSpPr txBox="1"/>
      </xdr:nvSpPr>
      <xdr:spPr>
        <a:xfrm>
          <a:off x="10346268" y="14211579"/>
          <a:ext cx="1319129" cy="23043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сотрудник</a:t>
          </a:r>
        </a:p>
      </xdr:txBody>
    </xdr:sp>
    <xdr:clientData/>
  </xdr:twoCellAnchor>
  <xdr:twoCellAnchor>
    <xdr:from>
      <xdr:col>5</xdr:col>
      <xdr:colOff>2524198</xdr:colOff>
      <xdr:row>42</xdr:row>
      <xdr:rowOff>179918</xdr:rowOff>
    </xdr:from>
    <xdr:to>
      <xdr:col>6</xdr:col>
      <xdr:colOff>719889</xdr:colOff>
      <xdr:row>42</xdr:row>
      <xdr:rowOff>254503</xdr:rowOff>
    </xdr:to>
    <xdr:sp macro="" textlink="">
      <xdr:nvSpPr>
        <xdr:cNvPr id="33" name="Freeform 30">
          <a:extLst>
            <a:ext uri="{FF2B5EF4-FFF2-40B4-BE49-F238E27FC236}">
              <a16:creationId xmlns:a16="http://schemas.microsoft.com/office/drawing/2014/main" id="{7DF75ED6-BBDC-4BB5-AEE4-FBAD19742606}"/>
            </a:ext>
          </a:extLst>
        </xdr:cNvPr>
        <xdr:cNvSpPr>
          <a:spLocks/>
        </xdr:cNvSpPr>
      </xdr:nvSpPr>
      <xdr:spPr bwMode="auto">
        <a:xfrm>
          <a:off x="8010598" y="14219768"/>
          <a:ext cx="729341" cy="74585"/>
        </a:xfrm>
        <a:custGeom>
          <a:avLst/>
          <a:gdLst>
            <a:gd name="T0" fmla="*/ 0 w 141"/>
            <a:gd name="T1" fmla="*/ 90725626 h 38"/>
            <a:gd name="T2" fmla="*/ 2147483647 w 141"/>
            <a:gd name="T3" fmla="*/ 2147483647 h 38"/>
            <a:gd name="T4" fmla="*/ 2147483647 w 141"/>
            <a:gd name="T5" fmla="*/ 0 h 38"/>
            <a:gd name="T6" fmla="*/ 0 60000 65536"/>
            <a:gd name="T7" fmla="*/ 0 60000 65536"/>
            <a:gd name="T8" fmla="*/ 0 60000 65536"/>
            <a:gd name="T9" fmla="*/ 0 w 141"/>
            <a:gd name="T10" fmla="*/ 0 h 38"/>
            <a:gd name="T11" fmla="*/ 141 w 141"/>
            <a:gd name="T12" fmla="*/ 38 h 38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41" h="38">
              <a:moveTo>
                <a:pt x="0" y="1"/>
              </a:moveTo>
              <a:cubicBezTo>
                <a:pt x="24" y="19"/>
                <a:pt x="49" y="38"/>
                <a:pt x="72" y="38"/>
              </a:cubicBezTo>
              <a:cubicBezTo>
                <a:pt x="95" y="38"/>
                <a:pt x="118" y="19"/>
                <a:pt x="141" y="0"/>
              </a:cubicBezTo>
            </a:path>
          </a:pathLst>
        </a:custGeom>
        <a:noFill/>
        <a:ln w="38100" cmpd="sng">
          <a:solidFill>
            <a:srgbClr val="000000"/>
          </a:solidFill>
          <a:round/>
          <a:headEnd type="none" w="med" len="med"/>
          <a:tailEnd type="triangle" w="med" len="med"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4</xdr:col>
      <xdr:colOff>2659146</xdr:colOff>
      <xdr:row>42</xdr:row>
      <xdr:rowOff>72636</xdr:rowOff>
    </xdr:from>
    <xdr:to>
      <xdr:col>4</xdr:col>
      <xdr:colOff>3876842</xdr:colOff>
      <xdr:row>42</xdr:row>
      <xdr:rowOff>412194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B82B4E8-EC13-4555-ACA7-17CE0247DE6E}"/>
            </a:ext>
          </a:extLst>
        </xdr:cNvPr>
        <xdr:cNvSpPr txBox="1"/>
      </xdr:nvSpPr>
      <xdr:spPr>
        <a:xfrm>
          <a:off x="5484896" y="14112486"/>
          <a:ext cx="0" cy="33955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6</xdr:col>
      <xdr:colOff>2666777</xdr:colOff>
      <xdr:row>42</xdr:row>
      <xdr:rowOff>16262</xdr:rowOff>
    </xdr:from>
    <xdr:to>
      <xdr:col>7</xdr:col>
      <xdr:colOff>588346</xdr:colOff>
      <xdr:row>43</xdr:row>
      <xdr:rowOff>169333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DFAF633B-EFC2-4C17-8BFE-0126AB1E4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3877" y="14056112"/>
          <a:ext cx="588569" cy="578521"/>
        </a:xfrm>
        <a:prstGeom prst="rect">
          <a:avLst/>
        </a:prstGeom>
      </xdr:spPr>
    </xdr:pic>
    <xdr:clientData/>
  </xdr:twoCellAnchor>
  <xdr:oneCellAnchor>
    <xdr:from>
      <xdr:col>14</xdr:col>
      <xdr:colOff>228910</xdr:colOff>
      <xdr:row>9</xdr:row>
      <xdr:rowOff>201605</xdr:rowOff>
    </xdr:from>
    <xdr:ext cx="875365" cy="280205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09E231F-9F90-49A7-9B62-AB598B31CD78}"/>
            </a:ext>
          </a:extLst>
        </xdr:cNvPr>
        <xdr:cNvSpPr txBox="1"/>
      </xdr:nvSpPr>
      <xdr:spPr>
        <a:xfrm>
          <a:off x="14300510" y="3586155"/>
          <a:ext cx="87536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Стеллаж</a:t>
          </a:r>
        </a:p>
      </xdr:txBody>
    </xdr:sp>
    <xdr:clientData/>
  </xdr:oneCellAnchor>
  <xdr:twoCellAnchor editAs="oneCell">
    <xdr:from>
      <xdr:col>26</xdr:col>
      <xdr:colOff>244796</xdr:colOff>
      <xdr:row>20</xdr:row>
      <xdr:rowOff>77375</xdr:rowOff>
    </xdr:from>
    <xdr:to>
      <xdr:col>26</xdr:col>
      <xdr:colOff>245156</xdr:colOff>
      <xdr:row>20</xdr:row>
      <xdr:rowOff>77735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37" name="Рукописный ввод 36">
              <a:extLst>
                <a:ext uri="{FF2B5EF4-FFF2-40B4-BE49-F238E27FC236}">
                  <a16:creationId xmlns:a16="http://schemas.microsoft.com/office/drawing/2014/main" id="{FCB837FB-A89D-44C8-B011-19BEAB959AEC}"/>
                </a:ext>
              </a:extLst>
            </xdr14:cNvPr>
            <xdr14:cNvContentPartPr/>
          </xdr14:nvContentPartPr>
          <xdr14:nvPr macro=""/>
          <xdr14:xfrm>
            <a:off x="20041200" y="7363164"/>
            <a:ext cx="360" cy="360"/>
          </xdr14:xfrm>
        </xdr:contentPart>
      </mc:Choice>
      <mc:Fallback xmlns="">
        <xdr:pic>
          <xdr:nvPicPr>
            <xdr:cNvPr id="91" name="Рукописный ввод 90">
              <a:extLst>
                <a:ext uri="{FF2B5EF4-FFF2-40B4-BE49-F238E27FC236}">
                  <a16:creationId xmlns:a16="http://schemas.microsoft.com/office/drawing/2014/main" id="{D3D95B7E-29F6-426A-8DF7-F02700E9F1AD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20032200" y="73545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166749</xdr:colOff>
      <xdr:row>20</xdr:row>
      <xdr:rowOff>177815</xdr:rowOff>
    </xdr:from>
    <xdr:to>
      <xdr:col>17</xdr:col>
      <xdr:colOff>301029</xdr:colOff>
      <xdr:row>20</xdr:row>
      <xdr:rowOff>226017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38" name="Рукописный ввод 37">
              <a:extLst>
                <a:ext uri="{FF2B5EF4-FFF2-40B4-BE49-F238E27FC236}">
                  <a16:creationId xmlns:a16="http://schemas.microsoft.com/office/drawing/2014/main" id="{4624D98D-9118-477B-B7A3-63CC61BAC38D}"/>
                </a:ext>
              </a:extLst>
            </xdr14:cNvPr>
            <xdr14:cNvContentPartPr/>
          </xdr14:nvContentPartPr>
          <xdr14:nvPr macro=""/>
          <xdr14:xfrm>
            <a:off x="14493240" y="7463604"/>
            <a:ext cx="134280" cy="56160"/>
          </xdr14:xfrm>
        </xdr:contentPart>
      </mc:Choice>
      <mc:Fallback xmlns="">
        <xdr:pic>
          <xdr:nvPicPr>
            <xdr:cNvPr id="94" name="Рукописный ввод 93">
              <a:extLst>
                <a:ext uri="{FF2B5EF4-FFF2-40B4-BE49-F238E27FC236}">
                  <a16:creationId xmlns:a16="http://schemas.microsoft.com/office/drawing/2014/main" id="{9D448577-C377-4514-BA4F-669F24606F3A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14484600" y="7454908"/>
              <a:ext cx="151920" cy="7391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334382</xdr:colOff>
      <xdr:row>19</xdr:row>
      <xdr:rowOff>0</xdr:rowOff>
    </xdr:from>
    <xdr:to>
      <xdr:col>22</xdr:col>
      <xdr:colOff>434462</xdr:colOff>
      <xdr:row>19</xdr:row>
      <xdr:rowOff>78120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9" name="Рукописный ввод 38">
              <a:extLst>
                <a:ext uri="{FF2B5EF4-FFF2-40B4-BE49-F238E27FC236}">
                  <a16:creationId xmlns:a16="http://schemas.microsoft.com/office/drawing/2014/main" id="{0B38D438-0F92-4D21-8F2C-5C3182BFC226}"/>
                </a:ext>
              </a:extLst>
            </xdr14:cNvPr>
            <xdr14:cNvContentPartPr/>
          </xdr14:nvContentPartPr>
          <xdr14:nvPr macro=""/>
          <xdr14:xfrm>
            <a:off x="18058680" y="6238524"/>
            <a:ext cx="100080" cy="78120"/>
          </xdr14:xfrm>
        </xdr:contentPart>
      </mc:Choice>
      <mc:Fallback xmlns="">
        <xdr:pic>
          <xdr:nvPicPr>
            <xdr:cNvPr id="100" name="Рукописный ввод 99">
              <a:extLst>
                <a:ext uri="{FF2B5EF4-FFF2-40B4-BE49-F238E27FC236}">
                  <a16:creationId xmlns:a16="http://schemas.microsoft.com/office/drawing/2014/main" id="{554413D4-CCE3-496C-8D72-DB565601E7A3}"/>
                </a:ext>
              </a:extLst>
            </xdr:cNvPr>
            <xdr:cNvPicPr/>
          </xdr:nvPicPr>
          <xdr:blipFill>
            <a:blip xmlns:r="http://schemas.openxmlformats.org/officeDocument/2006/relationships" r:embed="rId36"/>
            <a:stretch>
              <a:fillRect/>
            </a:stretch>
          </xdr:blipFill>
          <xdr:spPr>
            <a:xfrm>
              <a:off x="18049680" y="6229524"/>
              <a:ext cx="117720" cy="95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478742</xdr:colOff>
      <xdr:row>18</xdr:row>
      <xdr:rowOff>32982</xdr:rowOff>
    </xdr:from>
    <xdr:to>
      <xdr:col>22</xdr:col>
      <xdr:colOff>479102</xdr:colOff>
      <xdr:row>18</xdr:row>
      <xdr:rowOff>33342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40" name="Рукописный ввод 39">
              <a:extLst>
                <a:ext uri="{FF2B5EF4-FFF2-40B4-BE49-F238E27FC236}">
                  <a16:creationId xmlns:a16="http://schemas.microsoft.com/office/drawing/2014/main" id="{8D8B6E6E-91ED-4AD8-A7DA-5BA523E59A2C}"/>
                </a:ext>
              </a:extLst>
            </xdr14:cNvPr>
            <xdr14:cNvContentPartPr/>
          </xdr14:nvContentPartPr>
          <xdr14:nvPr macro=""/>
          <xdr14:xfrm>
            <a:off x="18203040" y="5825964"/>
            <a:ext cx="360" cy="360"/>
          </xdr14:xfrm>
        </xdr:contentPart>
      </mc:Choice>
      <mc:Fallback xmlns="">
        <xdr:pic>
          <xdr:nvPicPr>
            <xdr:cNvPr id="101" name="Рукописный ввод 100">
              <a:extLst>
                <a:ext uri="{FF2B5EF4-FFF2-40B4-BE49-F238E27FC236}">
                  <a16:creationId xmlns:a16="http://schemas.microsoft.com/office/drawing/2014/main" id="{90CC2113-F1B8-4D9B-8D00-9E8A68502447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194400" y="5817324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2896524</xdr:colOff>
      <xdr:row>21</xdr:row>
      <xdr:rowOff>67006</xdr:rowOff>
    </xdr:from>
    <xdr:to>
      <xdr:col>5</xdr:col>
      <xdr:colOff>6610</xdr:colOff>
      <xdr:row>21</xdr:row>
      <xdr:rowOff>67366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41" name="Рукописный ввод 40">
              <a:extLst>
                <a:ext uri="{FF2B5EF4-FFF2-40B4-BE49-F238E27FC236}">
                  <a16:creationId xmlns:a16="http://schemas.microsoft.com/office/drawing/2014/main" id="{FC8108A9-3932-4DA4-B7DD-03AEA3565FAA}"/>
                </a:ext>
              </a:extLst>
            </xdr14:cNvPr>
            <xdr14:cNvContentPartPr/>
          </xdr14:nvContentPartPr>
          <xdr14:nvPr macro=""/>
          <xdr14:xfrm>
            <a:off x="5937840" y="8767620"/>
            <a:ext cx="360" cy="360"/>
          </xdr14:xfrm>
        </xdr:contentPart>
      </mc:Choice>
      <mc:Fallback xmlns="">
        <xdr:pic>
          <xdr:nvPicPr>
            <xdr:cNvPr id="104" name="Рукописный ввод 103">
              <a:extLst>
                <a:ext uri="{FF2B5EF4-FFF2-40B4-BE49-F238E27FC236}">
                  <a16:creationId xmlns:a16="http://schemas.microsoft.com/office/drawing/2014/main" id="{2B4AB95E-61C4-4778-8E0A-DC4CEF2ACB3C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929200" y="87586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2517804</xdr:colOff>
      <xdr:row>17</xdr:row>
      <xdr:rowOff>312097</xdr:rowOff>
    </xdr:from>
    <xdr:to>
      <xdr:col>4</xdr:col>
      <xdr:colOff>2518164</xdr:colOff>
      <xdr:row>17</xdr:row>
      <xdr:rowOff>312457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2" name="Рукописный ввод 41">
              <a:extLst>
                <a:ext uri="{FF2B5EF4-FFF2-40B4-BE49-F238E27FC236}">
                  <a16:creationId xmlns:a16="http://schemas.microsoft.com/office/drawing/2014/main" id="{4B60209D-C52E-4108-9169-20AA0CAA35AC}"/>
                </a:ext>
              </a:extLst>
            </xdr14:cNvPr>
            <xdr14:cNvContentPartPr/>
          </xdr14:nvContentPartPr>
          <xdr14:nvPr macro=""/>
          <xdr14:xfrm>
            <a:off x="5559120" y="6116220"/>
            <a:ext cx="360" cy="360"/>
          </xdr14:xfrm>
        </xdr:contentPart>
      </mc:Choice>
      <mc:Fallback xmlns="">
        <xdr:pic>
          <xdr:nvPicPr>
            <xdr:cNvPr id="105" name="Рукописный ввод 104">
              <a:extLst>
                <a:ext uri="{FF2B5EF4-FFF2-40B4-BE49-F238E27FC236}">
                  <a16:creationId xmlns:a16="http://schemas.microsoft.com/office/drawing/2014/main" id="{800FBC2C-65DF-4A72-A261-80F2353632F0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50120" y="61072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2551284</xdr:colOff>
      <xdr:row>17</xdr:row>
      <xdr:rowOff>100417</xdr:rowOff>
    </xdr:from>
    <xdr:to>
      <xdr:col>4</xdr:col>
      <xdr:colOff>2551644</xdr:colOff>
      <xdr:row>17</xdr:row>
      <xdr:rowOff>100777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3" name="Рукописный ввод 42">
              <a:extLst>
                <a:ext uri="{FF2B5EF4-FFF2-40B4-BE49-F238E27FC236}">
                  <a16:creationId xmlns:a16="http://schemas.microsoft.com/office/drawing/2014/main" id="{E7A0C0DA-5D7F-4C45-AEC0-A19CF2E6E637}"/>
                </a:ext>
              </a:extLst>
            </xdr14:cNvPr>
            <xdr14:cNvContentPartPr/>
          </xdr14:nvContentPartPr>
          <xdr14:nvPr macro=""/>
          <xdr14:xfrm>
            <a:off x="5592600" y="5904540"/>
            <a:ext cx="360" cy="360"/>
          </xdr14:xfrm>
        </xdr:contentPart>
      </mc:Choice>
      <mc:Fallback xmlns="">
        <xdr:pic>
          <xdr:nvPicPr>
            <xdr:cNvPr id="106" name="Рукописный ввод 105">
              <a:extLst>
                <a:ext uri="{FF2B5EF4-FFF2-40B4-BE49-F238E27FC236}">
                  <a16:creationId xmlns:a16="http://schemas.microsoft.com/office/drawing/2014/main" id="{426D409B-7414-4B20-A3FD-52E8286A0522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5583600" y="5895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166940</xdr:colOff>
      <xdr:row>29</xdr:row>
      <xdr:rowOff>33362</xdr:rowOff>
    </xdr:from>
    <xdr:to>
      <xdr:col>17</xdr:col>
      <xdr:colOff>200780</xdr:colOff>
      <xdr:row>29</xdr:row>
      <xdr:rowOff>55682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4" name="Рукописный ввод 43">
              <a:extLst>
                <a:ext uri="{FF2B5EF4-FFF2-40B4-BE49-F238E27FC236}">
                  <a16:creationId xmlns:a16="http://schemas.microsoft.com/office/drawing/2014/main" id="{8F3ED391-4126-49D3-81EC-D5DD5E50BEEE}"/>
                </a:ext>
              </a:extLst>
            </xdr14:cNvPr>
            <xdr14:cNvContentPartPr/>
          </xdr14:nvContentPartPr>
          <xdr14:nvPr macro=""/>
          <xdr14:xfrm>
            <a:off x="15418080" y="11129151"/>
            <a:ext cx="33840" cy="22320"/>
          </xdr14:xfrm>
        </xdr:contentPart>
      </mc:Choice>
      <mc:Fallback xmlns="">
        <xdr:pic>
          <xdr:nvPicPr>
            <xdr:cNvPr id="111" name="Рукописный ввод 110">
              <a:extLst>
                <a:ext uri="{FF2B5EF4-FFF2-40B4-BE49-F238E27FC236}">
                  <a16:creationId xmlns:a16="http://schemas.microsoft.com/office/drawing/2014/main" id="{ED03C823-3B8E-46F0-B542-358D89C38232}"/>
                </a:ext>
              </a:extLst>
            </xdr:cNvPr>
            <xdr:cNvPicPr/>
          </xdr:nvPicPr>
          <xdr:blipFill>
            <a:blip xmlns:r="http://schemas.openxmlformats.org/officeDocument/2006/relationships" r:embed="rId45"/>
            <a:stretch>
              <a:fillRect/>
            </a:stretch>
          </xdr:blipFill>
          <xdr:spPr>
            <a:xfrm>
              <a:off x="15409080" y="11120151"/>
              <a:ext cx="51480" cy="39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27</xdr:col>
      <xdr:colOff>289504</xdr:colOff>
      <xdr:row>24</xdr:row>
      <xdr:rowOff>22448</xdr:rowOff>
    </xdr:from>
    <xdr:to>
      <xdr:col>27</xdr:col>
      <xdr:colOff>289864</xdr:colOff>
      <xdr:row>24</xdr:row>
      <xdr:rowOff>22808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5" name="Рукописный ввод 44">
              <a:extLst>
                <a:ext uri="{FF2B5EF4-FFF2-40B4-BE49-F238E27FC236}">
                  <a16:creationId xmlns:a16="http://schemas.microsoft.com/office/drawing/2014/main" id="{7D734182-96DF-413F-A782-868CB07D91A6}"/>
                </a:ext>
              </a:extLst>
            </xdr14:cNvPr>
            <xdr14:cNvContentPartPr/>
          </xdr14:nvContentPartPr>
          <xdr14:nvPr macro=""/>
          <xdr14:xfrm>
            <a:off x="21756960" y="9636571"/>
            <a:ext cx="360" cy="360"/>
          </xdr14:xfrm>
        </xdr:contentPart>
      </mc:Choice>
      <mc:Fallback xmlns="">
        <xdr:pic>
          <xdr:nvPicPr>
            <xdr:cNvPr id="116" name="Рукописный ввод 115">
              <a:extLst>
                <a:ext uri="{FF2B5EF4-FFF2-40B4-BE49-F238E27FC236}">
                  <a16:creationId xmlns:a16="http://schemas.microsoft.com/office/drawing/2014/main" id="{102EFE8B-9E83-4F33-ABB9-0D495722F93E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21748320" y="96275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356048</xdr:colOff>
      <xdr:row>18</xdr:row>
      <xdr:rowOff>77885</xdr:rowOff>
    </xdr:from>
    <xdr:to>
      <xdr:col>21</xdr:col>
      <xdr:colOff>356408</xdr:colOff>
      <xdr:row>18</xdr:row>
      <xdr:rowOff>78245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46" name="Рукописный ввод 45">
              <a:extLst>
                <a:ext uri="{FF2B5EF4-FFF2-40B4-BE49-F238E27FC236}">
                  <a16:creationId xmlns:a16="http://schemas.microsoft.com/office/drawing/2014/main" id="{46CF7AAF-4C90-494E-9807-B43C6CBBC083}"/>
                </a:ext>
              </a:extLst>
            </xdr14:cNvPr>
            <xdr14:cNvContentPartPr/>
          </xdr14:nvContentPartPr>
          <xdr14:nvPr macro=""/>
          <xdr14:xfrm>
            <a:off x="18525960" y="6628411"/>
            <a:ext cx="360" cy="360"/>
          </xdr14:xfrm>
        </xdr:contentPart>
      </mc:Choice>
      <mc:Fallback xmlns="">
        <xdr:pic>
          <xdr:nvPicPr>
            <xdr:cNvPr id="117" name="Рукописный ввод 116">
              <a:extLst>
                <a:ext uri="{FF2B5EF4-FFF2-40B4-BE49-F238E27FC236}">
                  <a16:creationId xmlns:a16="http://schemas.microsoft.com/office/drawing/2014/main" id="{36AB4E9A-0B7D-41B8-9966-6930A90089D9}"/>
                </a:ext>
              </a:extLst>
            </xdr:cNvPr>
            <xdr:cNvPicPr/>
          </xdr:nvPicPr>
          <xdr:blipFill>
            <a:blip xmlns:r="http://schemas.openxmlformats.org/officeDocument/2006/relationships" r:embed="rId51"/>
            <a:stretch>
              <a:fillRect/>
            </a:stretch>
          </xdr:blipFill>
          <xdr:spPr>
            <a:xfrm>
              <a:off x="18516960" y="661977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21</xdr:col>
      <xdr:colOff>545408</xdr:colOff>
      <xdr:row>18</xdr:row>
      <xdr:rowOff>0</xdr:rowOff>
    </xdr:from>
    <xdr:to>
      <xdr:col>21</xdr:col>
      <xdr:colOff>545768</xdr:colOff>
      <xdr:row>18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47" name="Рукописный ввод 46">
              <a:extLst>
                <a:ext uri="{FF2B5EF4-FFF2-40B4-BE49-F238E27FC236}">
                  <a16:creationId xmlns:a16="http://schemas.microsoft.com/office/drawing/2014/main" id="{907D87F5-4C62-4998-9B97-0772A2499819}"/>
                </a:ext>
              </a:extLst>
            </xdr14:cNvPr>
            <xdr14:cNvContentPartPr/>
          </xdr14:nvContentPartPr>
          <xdr14:nvPr macro=""/>
          <xdr14:xfrm>
            <a:off x="18715320" y="6394051"/>
            <a:ext cx="360" cy="360"/>
          </xdr14:xfrm>
        </xdr:contentPart>
      </mc:Choice>
      <mc:Fallback xmlns="">
        <xdr:pic>
          <xdr:nvPicPr>
            <xdr:cNvPr id="119" name="Рукописный ввод 118">
              <a:extLst>
                <a:ext uri="{FF2B5EF4-FFF2-40B4-BE49-F238E27FC236}">
                  <a16:creationId xmlns:a16="http://schemas.microsoft.com/office/drawing/2014/main" id="{C91840C5-CD10-4AAA-9384-630A7FAF9AFE}"/>
                </a:ext>
              </a:extLst>
            </xdr:cNvPr>
            <xdr:cNvPicPr/>
          </xdr:nvPicPr>
          <xdr:blipFill>
            <a:blip xmlns:r="http://schemas.openxmlformats.org/officeDocument/2006/relationships" r:embed="rId38"/>
            <a:stretch>
              <a:fillRect/>
            </a:stretch>
          </xdr:blipFill>
          <xdr:spPr>
            <a:xfrm>
              <a:off x="18706680" y="6385411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1113529</xdr:colOff>
      <xdr:row>16</xdr:row>
      <xdr:rowOff>200294</xdr:rowOff>
    </xdr:from>
    <xdr:to>
      <xdr:col>4</xdr:col>
      <xdr:colOff>1113889</xdr:colOff>
      <xdr:row>16</xdr:row>
      <xdr:rowOff>200654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48" name="Рукописный ввод 47">
              <a:extLst>
                <a:ext uri="{FF2B5EF4-FFF2-40B4-BE49-F238E27FC236}">
                  <a16:creationId xmlns:a16="http://schemas.microsoft.com/office/drawing/2014/main" id="{6032968B-5BC5-4A1E-974A-03600C64BC14}"/>
                </a:ext>
              </a:extLst>
            </xdr14:cNvPr>
            <xdr14:cNvContentPartPr/>
          </xdr14:nvContentPartPr>
          <xdr14:nvPr macro=""/>
          <xdr14:xfrm>
            <a:off x="3998880" y="5558803"/>
            <a:ext cx="360" cy="360"/>
          </xdr14:xfrm>
        </xdr:contentPart>
      </mc:Choice>
      <mc:Fallback xmlns="">
        <xdr:pic>
          <xdr:nvPicPr>
            <xdr:cNvPr id="129" name="Рукописный ввод 128">
              <a:extLst>
                <a:ext uri="{FF2B5EF4-FFF2-40B4-BE49-F238E27FC236}">
                  <a16:creationId xmlns:a16="http://schemas.microsoft.com/office/drawing/2014/main" id="{76C49A03-F55F-40DD-BF83-D165C30B0CF1}"/>
                </a:ext>
              </a:extLst>
            </xdr:cNvPr>
            <xdr:cNvPicPr/>
          </xdr:nvPicPr>
          <xdr:blipFill>
            <a:blip xmlns:r="http://schemas.openxmlformats.org/officeDocument/2006/relationships" r:embed="rId67"/>
            <a:stretch>
              <a:fillRect/>
            </a:stretch>
          </xdr:blipFill>
          <xdr:spPr>
            <a:xfrm>
              <a:off x="3990240" y="554980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401061</xdr:colOff>
      <xdr:row>18</xdr:row>
      <xdr:rowOff>411695</xdr:rowOff>
    </xdr:from>
    <xdr:to>
      <xdr:col>2</xdr:col>
      <xdr:colOff>401421</xdr:colOff>
      <xdr:row>18</xdr:row>
      <xdr:rowOff>310455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8">
          <xdr14:nvContentPartPr>
            <xdr14:cNvPr id="49" name="Рукописный ввод 48">
              <a:extLst>
                <a:ext uri="{FF2B5EF4-FFF2-40B4-BE49-F238E27FC236}">
                  <a16:creationId xmlns:a16="http://schemas.microsoft.com/office/drawing/2014/main" id="{007CC0CD-5ADA-4101-A340-DEE975D8E5C1}"/>
                </a:ext>
              </a:extLst>
            </xdr14:cNvPr>
            <xdr14:cNvContentPartPr/>
          </xdr14:nvContentPartPr>
          <xdr14:nvPr macro=""/>
          <xdr14:xfrm>
            <a:off x="1637640" y="7608362"/>
            <a:ext cx="360" cy="360"/>
          </xdr14:xfrm>
        </xdr:contentPart>
      </mc:Choice>
      <mc:Fallback xmlns="">
        <xdr:pic>
          <xdr:nvPicPr>
            <xdr:cNvPr id="142" name="Рукописный ввод 141">
              <a:extLst>
                <a:ext uri="{FF2B5EF4-FFF2-40B4-BE49-F238E27FC236}">
                  <a16:creationId xmlns:a16="http://schemas.microsoft.com/office/drawing/2014/main" id="{EDD32BE8-F654-4332-8816-6DE503E962F6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1628640" y="7599722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</xdr:col>
      <xdr:colOff>10582</xdr:colOff>
      <xdr:row>29</xdr:row>
      <xdr:rowOff>33866</xdr:rowOff>
    </xdr:from>
    <xdr:ext cx="463550" cy="241300"/>
    <xdr:sp macro="" textlink="">
      <xdr:nvSpPr>
        <xdr:cNvPr id="50" name="Shape 102">
          <a:extLst>
            <a:ext uri="{FF2B5EF4-FFF2-40B4-BE49-F238E27FC236}">
              <a16:creationId xmlns:a16="http://schemas.microsoft.com/office/drawing/2014/main" id="{83188782-790D-4D93-9640-5AB2454F5077}"/>
            </a:ext>
          </a:extLst>
        </xdr:cNvPr>
        <xdr:cNvSpPr/>
      </xdr:nvSpPr>
      <xdr:spPr>
        <a:xfrm>
          <a:off x="734482" y="10949516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15</xdr:col>
      <xdr:colOff>308428</xdr:colOff>
      <xdr:row>33</xdr:row>
      <xdr:rowOff>32254</xdr:rowOff>
    </xdr:from>
    <xdr:ext cx="463550" cy="338665"/>
    <xdr:sp macro="" textlink="">
      <xdr:nvSpPr>
        <xdr:cNvPr id="51" name="Shape 102">
          <a:extLst>
            <a:ext uri="{FF2B5EF4-FFF2-40B4-BE49-F238E27FC236}">
              <a16:creationId xmlns:a16="http://schemas.microsoft.com/office/drawing/2014/main" id="{A5668186-7BC2-48DB-A439-047267C7CC2C}"/>
            </a:ext>
          </a:extLst>
        </xdr:cNvPr>
        <xdr:cNvSpPr/>
      </xdr:nvSpPr>
      <xdr:spPr>
        <a:xfrm>
          <a:off x="14989628" y="11982954"/>
          <a:ext cx="463550" cy="338665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oneCellAnchor>
    <xdr:from>
      <xdr:col>14</xdr:col>
      <xdr:colOff>207635</xdr:colOff>
      <xdr:row>16</xdr:row>
      <xdr:rowOff>142624</xdr:rowOff>
    </xdr:from>
    <xdr:ext cx="463550" cy="359834"/>
    <xdr:sp macro="" textlink="">
      <xdr:nvSpPr>
        <xdr:cNvPr id="52" name="Shape 102">
          <a:extLst>
            <a:ext uri="{FF2B5EF4-FFF2-40B4-BE49-F238E27FC236}">
              <a16:creationId xmlns:a16="http://schemas.microsoft.com/office/drawing/2014/main" id="{D72C0E85-63D9-4434-9DBE-96CACA949692}"/>
            </a:ext>
          </a:extLst>
        </xdr:cNvPr>
        <xdr:cNvSpPr/>
      </xdr:nvSpPr>
      <xdr:spPr>
        <a:xfrm>
          <a:off x="14279235" y="5781424"/>
          <a:ext cx="463550" cy="359834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  <xdr:twoCellAnchor>
    <xdr:from>
      <xdr:col>6</xdr:col>
      <xdr:colOff>793749</xdr:colOff>
      <xdr:row>42</xdr:row>
      <xdr:rowOff>158750</xdr:rowOff>
    </xdr:from>
    <xdr:to>
      <xdr:col>6</xdr:col>
      <xdr:colOff>2211916</xdr:colOff>
      <xdr:row>43</xdr:row>
      <xdr:rowOff>52917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16DF1AA-E275-4E35-B01E-58442675CADE}"/>
            </a:ext>
          </a:extLst>
        </xdr:cNvPr>
        <xdr:cNvSpPr txBox="1"/>
      </xdr:nvSpPr>
      <xdr:spPr>
        <a:xfrm>
          <a:off x="8813799" y="14198600"/>
          <a:ext cx="1132417" cy="319617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- </a:t>
          </a: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перемещение</a:t>
          </a:r>
        </a:p>
      </xdr:txBody>
    </xdr:sp>
    <xdr:clientData/>
  </xdr:twoCellAnchor>
  <xdr:twoCellAnchor editAs="oneCell">
    <xdr:from>
      <xdr:col>15</xdr:col>
      <xdr:colOff>952403</xdr:colOff>
      <xdr:row>10</xdr:row>
      <xdr:rowOff>401893</xdr:rowOff>
    </xdr:from>
    <xdr:to>
      <xdr:col>15</xdr:col>
      <xdr:colOff>952763</xdr:colOff>
      <xdr:row>10</xdr:row>
      <xdr:rowOff>313353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9">
          <xdr14:nvContentPartPr>
            <xdr14:cNvPr id="54" name="Рукописный ввод 53">
              <a:extLst>
                <a:ext uri="{FF2B5EF4-FFF2-40B4-BE49-F238E27FC236}">
                  <a16:creationId xmlns:a16="http://schemas.microsoft.com/office/drawing/2014/main" id="{64C4C920-E9D8-4BAE-8B2A-6287E63E03AB}"/>
                </a:ext>
              </a:extLst>
            </xdr14:cNvPr>
            <xdr14:cNvContentPartPr/>
          </xdr14:nvContentPartPr>
          <xdr14:nvPr macro=""/>
          <xdr14:xfrm>
            <a:off x="16753320" y="3322893"/>
            <a:ext cx="360" cy="360"/>
          </xdr14:xfrm>
        </xdr:contentPart>
      </mc:Choice>
      <mc:Fallback xmlns="">
        <xdr:pic>
          <xdr:nvPicPr>
            <xdr:cNvPr id="126" name="Рукописный ввод 125">
              <a:extLst>
                <a:ext uri="{FF2B5EF4-FFF2-40B4-BE49-F238E27FC236}">
                  <a16:creationId xmlns:a16="http://schemas.microsoft.com/office/drawing/2014/main" id="{4C6744B1-3B6D-4A7E-8E1F-8AB539213EE7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6744320" y="331425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401953</xdr:colOff>
      <xdr:row>26</xdr:row>
      <xdr:rowOff>0</xdr:rowOff>
    </xdr:from>
    <xdr:to>
      <xdr:col>16</xdr:col>
      <xdr:colOff>402313</xdr:colOff>
      <xdr:row>26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3">
          <xdr14:nvContentPartPr>
            <xdr14:cNvPr id="55" name="Рукописный ввод 54">
              <a:extLst>
                <a:ext uri="{FF2B5EF4-FFF2-40B4-BE49-F238E27FC236}">
                  <a16:creationId xmlns:a16="http://schemas.microsoft.com/office/drawing/2014/main" id="{83740D4A-1C6E-4A3C-941B-370D1500BFD9}"/>
                </a:ext>
              </a:extLst>
            </xdr14:cNvPr>
            <xdr14:cNvContentPartPr/>
          </xdr14:nvContentPartPr>
          <xdr14:nvPr macro=""/>
          <xdr14:xfrm>
            <a:off x="17187120" y="9376653"/>
            <a:ext cx="360" cy="360"/>
          </xdr14:xfrm>
        </xdr:contentPart>
      </mc:Choice>
      <mc:Fallback xmlns="">
        <xdr:pic>
          <xdr:nvPicPr>
            <xdr:cNvPr id="138" name="Рукописный ввод 137">
              <a:extLst>
                <a:ext uri="{FF2B5EF4-FFF2-40B4-BE49-F238E27FC236}">
                  <a16:creationId xmlns:a16="http://schemas.microsoft.com/office/drawing/2014/main" id="{52BD1068-F9A9-409C-9937-128C675EE66F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7178480" y="936765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52753</xdr:colOff>
      <xdr:row>20</xdr:row>
      <xdr:rowOff>126770</xdr:rowOff>
    </xdr:from>
    <xdr:to>
      <xdr:col>16</xdr:col>
      <xdr:colOff>53113</xdr:colOff>
      <xdr:row>20</xdr:row>
      <xdr:rowOff>127130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4">
          <xdr14:nvContentPartPr>
            <xdr14:cNvPr id="56" name="Рукописный ввод 55">
              <a:extLst>
                <a:ext uri="{FF2B5EF4-FFF2-40B4-BE49-F238E27FC236}">
                  <a16:creationId xmlns:a16="http://schemas.microsoft.com/office/drawing/2014/main" id="{6B59ED77-7CFE-4359-B3BE-3DF7DD5098CA}"/>
                </a:ext>
              </a:extLst>
            </xdr14:cNvPr>
            <xdr14:cNvContentPartPr/>
          </xdr14:nvContentPartPr>
          <xdr14:nvPr macro=""/>
          <xdr14:xfrm>
            <a:off x="16837920" y="7439853"/>
            <a:ext cx="360" cy="360"/>
          </xdr14:xfrm>
        </xdr:contentPart>
      </mc:Choice>
      <mc:Fallback xmlns="">
        <xdr:pic>
          <xdr:nvPicPr>
            <xdr:cNvPr id="139" name="Рукописный ввод 138">
              <a:extLst>
                <a:ext uri="{FF2B5EF4-FFF2-40B4-BE49-F238E27FC236}">
                  <a16:creationId xmlns:a16="http://schemas.microsoft.com/office/drawing/2014/main" id="{66976DA0-FBCD-4443-8F75-670BE494CF02}"/>
                </a:ext>
              </a:extLst>
            </xdr:cNvPr>
            <xdr:cNvPicPr/>
          </xdr:nvPicPr>
          <xdr:blipFill>
            <a:blip xmlns:r="http://schemas.openxmlformats.org/officeDocument/2006/relationships" r:embed="rId82"/>
            <a:stretch>
              <a:fillRect/>
            </a:stretch>
          </xdr:blipFill>
          <xdr:spPr>
            <a:xfrm>
              <a:off x="16828920" y="7431213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15875</xdr:colOff>
      <xdr:row>0</xdr:row>
      <xdr:rowOff>126999</xdr:rowOff>
    </xdr:from>
    <xdr:to>
      <xdr:col>5</xdr:col>
      <xdr:colOff>571500</xdr:colOff>
      <xdr:row>0</xdr:row>
      <xdr:rowOff>592666</xdr:rowOff>
    </xdr:to>
    <xdr:sp macro="" textlink="">
      <xdr:nvSpPr>
        <xdr:cNvPr id="57" name="Прямоугольник 56">
          <a:extLst>
            <a:ext uri="{FF2B5EF4-FFF2-40B4-BE49-F238E27FC236}">
              <a16:creationId xmlns:a16="http://schemas.microsoft.com/office/drawing/2014/main" id="{A1A75537-FEC1-4F40-B1CC-36B808B4AC55}"/>
            </a:ext>
          </a:extLst>
        </xdr:cNvPr>
        <xdr:cNvSpPr/>
      </xdr:nvSpPr>
      <xdr:spPr>
        <a:xfrm>
          <a:off x="15875" y="126999"/>
          <a:ext cx="6042025" cy="465667"/>
        </a:xfrm>
        <a:prstGeom prst="rect">
          <a:avLst/>
        </a:prstGeom>
        <a:noFill/>
        <a:ln w="57150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65138</xdr:colOff>
      <xdr:row>21</xdr:row>
      <xdr:rowOff>241905</xdr:rowOff>
    </xdr:from>
    <xdr:to>
      <xdr:col>14</xdr:col>
      <xdr:colOff>493889</xdr:colOff>
      <xdr:row>22</xdr:row>
      <xdr:rowOff>264357</xdr:rowOff>
    </xdr:to>
    <xdr:sp macro="" textlink="">
      <xdr:nvSpPr>
        <xdr:cNvPr id="58" name="Прямоугольник 57">
          <a:extLst>
            <a:ext uri="{FF2B5EF4-FFF2-40B4-BE49-F238E27FC236}">
              <a16:creationId xmlns:a16="http://schemas.microsoft.com/office/drawing/2014/main" id="{FD5D776A-51E1-490D-8DA9-5EEFC962A6EA}"/>
            </a:ext>
          </a:extLst>
        </xdr:cNvPr>
        <xdr:cNvSpPr/>
      </xdr:nvSpPr>
      <xdr:spPr>
        <a:xfrm rot="16200000">
          <a:off x="13498513" y="7573030"/>
          <a:ext cx="371702" cy="176225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12</xdr:col>
      <xdr:colOff>133490</xdr:colOff>
      <xdr:row>36</xdr:row>
      <xdr:rowOff>22272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5">
          <xdr14:nvContentPartPr>
            <xdr14:cNvPr id="59" name="Рукописный ввод 58">
              <a:extLst>
                <a:ext uri="{FF2B5EF4-FFF2-40B4-BE49-F238E27FC236}">
                  <a16:creationId xmlns:a16="http://schemas.microsoft.com/office/drawing/2014/main" id="{0D266295-5E79-4EE8-AEA8-0AAB2F5B8824}"/>
                </a:ext>
              </a:extLst>
            </xdr14:cNvPr>
            <xdr14:cNvContentPartPr/>
          </xdr14:nvContentPartPr>
          <xdr14:nvPr macro=""/>
          <xdr14:xfrm>
            <a:off x="7441560" y="9179640"/>
            <a:ext cx="360" cy="360"/>
          </xdr14:xfrm>
        </xdr:contentPart>
      </mc:Choice>
      <mc:Fallback xmlns="">
        <xdr:pic>
          <xdr:nvPicPr>
            <xdr:cNvPr id="35" name="Рукописный ввод 34">
              <a:extLst>
                <a:ext uri="{FF2B5EF4-FFF2-40B4-BE49-F238E27FC236}">
                  <a16:creationId xmlns:a16="http://schemas.microsoft.com/office/drawing/2014/main" id="{B5595E05-C7EC-471B-A4B3-6184FA935F0E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432920" y="9171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11</xdr:col>
      <xdr:colOff>543846</xdr:colOff>
      <xdr:row>32</xdr:row>
      <xdr:rowOff>233125</xdr:rowOff>
    </xdr:from>
    <xdr:ext cx="1000980" cy="530658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13517D2-5539-402A-B9AB-8F1740622B0E}"/>
            </a:ext>
          </a:extLst>
        </xdr:cNvPr>
        <xdr:cNvSpPr txBox="1"/>
      </xdr:nvSpPr>
      <xdr:spPr>
        <a:xfrm>
          <a:off x="13281946" y="11910775"/>
          <a:ext cx="100098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КВАРТИРА</a:t>
          </a:r>
          <a:br>
            <a:rPr lang="ru-RU" sz="1400" b="1"/>
          </a:br>
          <a:r>
            <a:rPr lang="ru-RU" sz="1400" b="1"/>
            <a:t>(4</a:t>
          </a:r>
          <a:r>
            <a:rPr lang="ru-RU" sz="1400" b="1" baseline="0"/>
            <a:t> </a:t>
          </a:r>
          <a:r>
            <a:rPr lang="ru-RU" sz="1400" b="1"/>
            <a:t>этаж)</a:t>
          </a:r>
        </a:p>
      </xdr:txBody>
    </xdr:sp>
    <xdr:clientData/>
  </xdr:oneCellAnchor>
  <xdr:oneCellAnchor>
    <xdr:from>
      <xdr:col>16</xdr:col>
      <xdr:colOff>184990</xdr:colOff>
      <xdr:row>25</xdr:row>
      <xdr:rowOff>245623</xdr:rowOff>
    </xdr:from>
    <xdr:ext cx="957506" cy="311496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CD75482-22AE-4B16-8DC7-640C3BF63E92}"/>
            </a:ext>
          </a:extLst>
        </xdr:cNvPr>
        <xdr:cNvSpPr txBox="1"/>
      </xdr:nvSpPr>
      <xdr:spPr>
        <a:xfrm>
          <a:off x="15850440" y="9669023"/>
          <a:ext cx="95750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400" b="1"/>
            <a:t>КОРИДОР</a:t>
          </a:r>
        </a:p>
      </xdr:txBody>
    </xdr:sp>
    <xdr:clientData/>
  </xdr:oneCellAnchor>
  <xdr:twoCellAnchor>
    <xdr:from>
      <xdr:col>15</xdr:col>
      <xdr:colOff>551718</xdr:colOff>
      <xdr:row>18</xdr:row>
      <xdr:rowOff>140760</xdr:rowOff>
    </xdr:from>
    <xdr:to>
      <xdr:col>15</xdr:col>
      <xdr:colOff>926948</xdr:colOff>
      <xdr:row>22</xdr:row>
      <xdr:rowOff>277209</xdr:rowOff>
    </xdr:to>
    <xdr:sp macro="" textlink="">
      <xdr:nvSpPr>
        <xdr:cNvPr id="62" name="Прямоугольник 61">
          <a:extLst>
            <a:ext uri="{FF2B5EF4-FFF2-40B4-BE49-F238E27FC236}">
              <a16:creationId xmlns:a16="http://schemas.microsoft.com/office/drawing/2014/main" id="{EE0A1525-8A1F-476C-974F-D14E2E685A18}"/>
            </a:ext>
          </a:extLst>
        </xdr:cNvPr>
        <xdr:cNvSpPr/>
      </xdr:nvSpPr>
      <xdr:spPr>
        <a:xfrm>
          <a:off x="15232918" y="6916210"/>
          <a:ext cx="375230" cy="17366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twoCellAnchor>
  <xdr:oneCellAnchor>
    <xdr:from>
      <xdr:col>11</xdr:col>
      <xdr:colOff>552660</xdr:colOff>
      <xdr:row>21</xdr:row>
      <xdr:rowOff>253211</xdr:rowOff>
    </xdr:from>
    <xdr:ext cx="875365" cy="280205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D633DF2-F8FF-43AB-A85B-2AA8D2F1CD8D}"/>
            </a:ext>
          </a:extLst>
        </xdr:cNvPr>
        <xdr:cNvSpPr txBox="1"/>
      </xdr:nvSpPr>
      <xdr:spPr>
        <a:xfrm>
          <a:off x="13290760" y="8279611"/>
          <a:ext cx="87536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Стеллаж</a:t>
          </a:r>
        </a:p>
      </xdr:txBody>
    </xdr:sp>
    <xdr:clientData/>
  </xdr:oneCellAnchor>
  <xdr:oneCellAnchor>
    <xdr:from>
      <xdr:col>15</xdr:col>
      <xdr:colOff>629703</xdr:colOff>
      <xdr:row>19</xdr:row>
      <xdr:rowOff>97952</xdr:rowOff>
    </xdr:from>
    <xdr:ext cx="280205" cy="875365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DDB2B5EF-E0E1-4B6D-B362-5C50890312D2}"/>
            </a:ext>
          </a:extLst>
        </xdr:cNvPr>
        <xdr:cNvSpPr txBox="1"/>
      </xdr:nvSpPr>
      <xdr:spPr>
        <a:xfrm rot="5400000">
          <a:off x="15013323" y="7659932"/>
          <a:ext cx="87536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200" b="1">
              <a:solidFill>
                <a:schemeClr val="tx1"/>
              </a:solidFill>
            </a:rPr>
            <a:t>Стеллаж</a:t>
          </a:r>
        </a:p>
      </xdr:txBody>
    </xdr:sp>
    <xdr:clientData/>
  </xdr:oneCellAnchor>
  <xdr:twoCellAnchor editAs="oneCell">
    <xdr:from>
      <xdr:col>14</xdr:col>
      <xdr:colOff>403005</xdr:colOff>
      <xdr:row>17</xdr:row>
      <xdr:rowOff>241142</xdr:rowOff>
    </xdr:from>
    <xdr:to>
      <xdr:col>22</xdr:col>
      <xdr:colOff>169742</xdr:colOff>
      <xdr:row>28</xdr:row>
      <xdr:rowOff>130711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6">
          <xdr14:nvContentPartPr>
            <xdr14:cNvPr id="65" name="Рукописный ввод 64">
              <a:extLst>
                <a:ext uri="{FF2B5EF4-FFF2-40B4-BE49-F238E27FC236}">
                  <a16:creationId xmlns:a16="http://schemas.microsoft.com/office/drawing/2014/main" id="{BFA9A2CF-B6E4-4138-A74E-4BEE13C48329}"/>
                </a:ext>
              </a:extLst>
            </xdr14:cNvPr>
            <xdr14:cNvContentPartPr/>
          </xdr14:nvContentPartPr>
          <xdr14:nvPr macro=""/>
          <xdr14:xfrm>
            <a:off x="14453640" y="6369396"/>
            <a:ext cx="5743800" cy="3358080"/>
          </xdr14:xfrm>
        </xdr:contentPart>
      </mc:Choice>
      <mc:Fallback xmlns="">
        <xdr:pic>
          <xdr:nvPicPr>
            <xdr:cNvPr id="65" name="Рукописный ввод 64">
              <a:extLst>
                <a:ext uri="{FF2B5EF4-FFF2-40B4-BE49-F238E27FC236}">
                  <a16:creationId xmlns:a16="http://schemas.microsoft.com/office/drawing/2014/main" id="{BFA9A2CF-B6E4-4138-A74E-4BEE13C48329}"/>
                </a:ext>
              </a:extLst>
            </xdr:cNvPr>
            <xdr:cNvPicPr/>
          </xdr:nvPicPr>
          <xdr:blipFill>
            <a:blip xmlns:r="http://schemas.openxmlformats.org/officeDocument/2006/relationships" r:embed="rId87"/>
            <a:stretch>
              <a:fillRect/>
            </a:stretch>
          </xdr:blipFill>
          <xdr:spPr>
            <a:xfrm>
              <a:off x="14435700" y="6351427"/>
              <a:ext cx="5779322" cy="339365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15</xdr:col>
      <xdr:colOff>230123</xdr:colOff>
      <xdr:row>25</xdr:row>
      <xdr:rowOff>211626</xdr:rowOff>
    </xdr:from>
    <xdr:to>
      <xdr:col>24</xdr:col>
      <xdr:colOff>263274</xdr:colOff>
      <xdr:row>38</xdr:row>
      <xdr:rowOff>185758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8">
          <xdr14:nvContentPartPr>
            <xdr14:cNvPr id="66" name="Рукописный ввод 65">
              <a:extLst>
                <a:ext uri="{FF2B5EF4-FFF2-40B4-BE49-F238E27FC236}">
                  <a16:creationId xmlns:a16="http://schemas.microsoft.com/office/drawing/2014/main" id="{426B159C-3CF4-4BFE-8A48-1DDB7262D8E5}"/>
                </a:ext>
              </a:extLst>
            </xdr14:cNvPr>
            <xdr14:cNvContentPartPr/>
          </xdr14:nvContentPartPr>
          <xdr14:nvPr macro=""/>
          <xdr14:xfrm>
            <a:off x="14885520" y="9655991"/>
            <a:ext cx="6242040" cy="3538800"/>
          </xdr14:xfrm>
        </xdr:contentPart>
      </mc:Choice>
      <mc:Fallback xmlns="">
        <xdr:pic>
          <xdr:nvPicPr>
            <xdr:cNvPr id="66" name="Рукописный ввод 65">
              <a:extLst>
                <a:ext uri="{FF2B5EF4-FFF2-40B4-BE49-F238E27FC236}">
                  <a16:creationId xmlns:a16="http://schemas.microsoft.com/office/drawing/2014/main" id="{426B159C-3CF4-4BFE-8A48-1DDB7262D8E5}"/>
                </a:ext>
              </a:extLst>
            </xdr:cNvPr>
            <xdr:cNvPicPr/>
          </xdr:nvPicPr>
          <xdr:blipFill>
            <a:blip xmlns:r="http://schemas.openxmlformats.org/officeDocument/2006/relationships" r:embed="rId89"/>
            <a:stretch>
              <a:fillRect/>
            </a:stretch>
          </xdr:blipFill>
          <xdr:spPr>
            <a:xfrm>
              <a:off x="14867867" y="9637882"/>
              <a:ext cx="6277707" cy="3574655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503325</xdr:colOff>
      <xdr:row>20</xdr:row>
      <xdr:rowOff>131817</xdr:rowOff>
    </xdr:from>
    <xdr:to>
      <xdr:col>24</xdr:col>
      <xdr:colOff>363714</xdr:colOff>
      <xdr:row>41</xdr:row>
      <xdr:rowOff>346275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0">
          <xdr14:nvContentPartPr>
            <xdr14:cNvPr id="67" name="Рукописный ввод 66">
              <a:extLst>
                <a:ext uri="{FF2B5EF4-FFF2-40B4-BE49-F238E27FC236}">
                  <a16:creationId xmlns:a16="http://schemas.microsoft.com/office/drawing/2014/main" id="{B265609C-1116-49C2-9576-693B746658D2}"/>
                </a:ext>
              </a:extLst>
            </xdr14:cNvPr>
            <xdr14:cNvContentPartPr/>
          </xdr14:nvContentPartPr>
          <xdr14:nvPr macro=""/>
          <xdr14:xfrm>
            <a:off x="14553960" y="7812293"/>
            <a:ext cx="6674040" cy="5916960"/>
          </xdr14:xfrm>
        </xdr:contentPart>
      </mc:Choice>
      <mc:Fallback xmlns="">
        <xdr:pic>
          <xdr:nvPicPr>
            <xdr:cNvPr id="67" name="Рукописный ввод 66">
              <a:extLst>
                <a:ext uri="{FF2B5EF4-FFF2-40B4-BE49-F238E27FC236}">
                  <a16:creationId xmlns:a16="http://schemas.microsoft.com/office/drawing/2014/main" id="{B265609C-1116-49C2-9576-693B746658D2}"/>
                </a:ext>
              </a:extLst>
            </xdr:cNvPr>
            <xdr:cNvPicPr/>
          </xdr:nvPicPr>
          <xdr:blipFill>
            <a:blip xmlns:r="http://schemas.openxmlformats.org/officeDocument/2006/relationships" r:embed="rId91"/>
            <a:stretch>
              <a:fillRect/>
            </a:stretch>
          </xdr:blipFill>
          <xdr:spPr>
            <a:xfrm>
              <a:off x="14536027" y="7794259"/>
              <a:ext cx="6709548" cy="595266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14</xdr:col>
      <xdr:colOff>565245</xdr:colOff>
      <xdr:row>17</xdr:row>
      <xdr:rowOff>189817</xdr:rowOff>
    </xdr:from>
    <xdr:to>
      <xdr:col>17</xdr:col>
      <xdr:colOff>202168</xdr:colOff>
      <xdr:row>22</xdr:row>
      <xdr:rowOff>85315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2">
          <xdr14:nvContentPartPr>
            <xdr14:cNvPr id="68" name="Рукописный ввод 67">
              <a:extLst>
                <a:ext uri="{FF2B5EF4-FFF2-40B4-BE49-F238E27FC236}">
                  <a16:creationId xmlns:a16="http://schemas.microsoft.com/office/drawing/2014/main" id="{15AC151E-F289-40EE-9C33-93756B12C40A}"/>
                </a:ext>
              </a:extLst>
            </xdr14:cNvPr>
            <xdr14:cNvContentPartPr/>
          </xdr14:nvContentPartPr>
          <xdr14:nvPr macro=""/>
          <xdr14:xfrm>
            <a:off x="14615880" y="6318071"/>
            <a:ext cx="2217240" cy="1473120"/>
          </xdr14:xfrm>
        </xdr:contentPart>
      </mc:Choice>
      <mc:Fallback xmlns="">
        <xdr:pic>
          <xdr:nvPicPr>
            <xdr:cNvPr id="68" name="Рукописный ввод 67">
              <a:extLst>
                <a:ext uri="{FF2B5EF4-FFF2-40B4-BE49-F238E27FC236}">
                  <a16:creationId xmlns:a16="http://schemas.microsoft.com/office/drawing/2014/main" id="{15AC151E-F289-40EE-9C33-93756B12C40A}"/>
                </a:ext>
              </a:extLst>
            </xdr:cNvPr>
            <xdr:cNvPicPr/>
          </xdr:nvPicPr>
          <xdr:blipFill>
            <a:blip xmlns:r="http://schemas.openxmlformats.org/officeDocument/2006/relationships" r:embed="rId93"/>
            <a:stretch>
              <a:fillRect/>
            </a:stretch>
          </xdr:blipFill>
          <xdr:spPr>
            <a:xfrm>
              <a:off x="14597880" y="6300431"/>
              <a:ext cx="2252880" cy="1508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1013277</xdr:colOff>
      <xdr:row>4</xdr:row>
      <xdr:rowOff>24135</xdr:rowOff>
    </xdr:from>
    <xdr:to>
      <xdr:col>4</xdr:col>
      <xdr:colOff>1013637</xdr:colOff>
      <xdr:row>4</xdr:row>
      <xdr:rowOff>24495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4">
          <xdr14:nvContentPartPr>
            <xdr14:cNvPr id="69" name="Рукописный ввод 68">
              <a:extLst>
                <a:ext uri="{FF2B5EF4-FFF2-40B4-BE49-F238E27FC236}">
                  <a16:creationId xmlns:a16="http://schemas.microsoft.com/office/drawing/2014/main" id="{67937BFB-F220-4A11-A4E3-A7FE9DF9174B}"/>
                </a:ext>
              </a:extLst>
            </xdr14:cNvPr>
            <xdr14:cNvContentPartPr/>
          </xdr14:nvContentPartPr>
          <xdr14:nvPr macro=""/>
          <xdr14:xfrm>
            <a:off x="3895200" y="1575000"/>
            <a:ext cx="360" cy="360"/>
          </xdr14:xfrm>
        </xdr:contentPart>
      </mc:Choice>
      <mc:Fallback xmlns="">
        <xdr:pic>
          <xdr:nvPicPr>
            <xdr:cNvPr id="69" name="Рукописный ввод 68">
              <a:extLst>
                <a:ext uri="{FF2B5EF4-FFF2-40B4-BE49-F238E27FC236}">
                  <a16:creationId xmlns:a16="http://schemas.microsoft.com/office/drawing/2014/main" id="{67937BFB-F220-4A11-A4E3-A7FE9DF9174B}"/>
                </a:ext>
              </a:extLst>
            </xdr:cNvPr>
            <xdr:cNvPicPr/>
          </xdr:nvPicPr>
          <xdr:blipFill>
            <a:blip xmlns:r="http://schemas.openxmlformats.org/officeDocument/2006/relationships" r:embed="rId95"/>
            <a:stretch>
              <a:fillRect/>
            </a:stretch>
          </xdr:blipFill>
          <xdr:spPr>
            <a:xfrm>
              <a:off x="3877560" y="155736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996357</xdr:colOff>
      <xdr:row>3</xdr:row>
      <xdr:rowOff>43754</xdr:rowOff>
    </xdr:from>
    <xdr:to>
      <xdr:col>4</xdr:col>
      <xdr:colOff>1001397</xdr:colOff>
      <xdr:row>3</xdr:row>
      <xdr:rowOff>48794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6">
          <xdr14:nvContentPartPr>
            <xdr14:cNvPr id="70" name="Рукописный ввод 69">
              <a:extLst>
                <a:ext uri="{FF2B5EF4-FFF2-40B4-BE49-F238E27FC236}">
                  <a16:creationId xmlns:a16="http://schemas.microsoft.com/office/drawing/2014/main" id="{26ED4F4E-36F9-4A00-8AB4-F27537EFE2A7}"/>
                </a:ext>
              </a:extLst>
            </xdr14:cNvPr>
            <xdr14:cNvContentPartPr/>
          </xdr14:nvContentPartPr>
          <xdr14:nvPr macro=""/>
          <xdr14:xfrm>
            <a:off x="3878280" y="1362600"/>
            <a:ext cx="5040" cy="5040"/>
          </xdr14:xfrm>
        </xdr:contentPart>
      </mc:Choice>
      <mc:Fallback xmlns="">
        <xdr:pic>
          <xdr:nvPicPr>
            <xdr:cNvPr id="70" name="Рукописный ввод 69">
              <a:extLst>
                <a:ext uri="{FF2B5EF4-FFF2-40B4-BE49-F238E27FC236}">
                  <a16:creationId xmlns:a16="http://schemas.microsoft.com/office/drawing/2014/main" id="{26ED4F4E-36F9-4A00-8AB4-F27537EFE2A7}"/>
                </a:ext>
              </a:extLst>
            </xdr:cNvPr>
            <xdr:cNvPicPr/>
          </xdr:nvPicPr>
          <xdr:blipFill>
            <a:blip xmlns:r="http://schemas.openxmlformats.org/officeDocument/2006/relationships" r:embed="rId97"/>
            <a:stretch>
              <a:fillRect/>
            </a:stretch>
          </xdr:blipFill>
          <xdr:spPr>
            <a:xfrm>
              <a:off x="3860280" y="1344960"/>
              <a:ext cx="40680" cy="40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207237</xdr:colOff>
      <xdr:row>3</xdr:row>
      <xdr:rowOff>61034</xdr:rowOff>
    </xdr:from>
    <xdr:to>
      <xdr:col>4</xdr:col>
      <xdr:colOff>207597</xdr:colOff>
      <xdr:row>3</xdr:row>
      <xdr:rowOff>61394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8">
          <xdr14:nvContentPartPr>
            <xdr14:cNvPr id="71" name="Рукописный ввод 70">
              <a:extLst>
                <a:ext uri="{FF2B5EF4-FFF2-40B4-BE49-F238E27FC236}">
                  <a16:creationId xmlns:a16="http://schemas.microsoft.com/office/drawing/2014/main" id="{A9D6D93C-9568-4490-99C4-11A21195F858}"/>
                </a:ext>
              </a:extLst>
            </xdr14:cNvPr>
            <xdr14:cNvContentPartPr/>
          </xdr14:nvContentPartPr>
          <xdr14:nvPr macro=""/>
          <xdr14:xfrm>
            <a:off x="3089160" y="1379880"/>
            <a:ext cx="360" cy="360"/>
          </xdr14:xfrm>
        </xdr:contentPart>
      </mc:Choice>
      <mc:Fallback xmlns="">
        <xdr:pic>
          <xdr:nvPicPr>
            <xdr:cNvPr id="71" name="Рукописный ввод 70">
              <a:extLst>
                <a:ext uri="{FF2B5EF4-FFF2-40B4-BE49-F238E27FC236}">
                  <a16:creationId xmlns:a16="http://schemas.microsoft.com/office/drawing/2014/main" id="{A9D6D93C-9568-4490-99C4-11A21195F858}"/>
                </a:ext>
              </a:extLst>
            </xdr:cNvPr>
            <xdr:cNvPicPr/>
          </xdr:nvPicPr>
          <xdr:blipFill>
            <a:blip xmlns:r="http://schemas.openxmlformats.org/officeDocument/2006/relationships" r:embed="rId99"/>
            <a:stretch>
              <a:fillRect/>
            </a:stretch>
          </xdr:blipFill>
          <xdr:spPr>
            <a:xfrm>
              <a:off x="3071520" y="136188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695757</xdr:colOff>
      <xdr:row>2</xdr:row>
      <xdr:rowOff>60938</xdr:rowOff>
    </xdr:from>
    <xdr:to>
      <xdr:col>4</xdr:col>
      <xdr:colOff>696117</xdr:colOff>
      <xdr:row>2</xdr:row>
      <xdr:rowOff>61298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0">
          <xdr14:nvContentPartPr>
            <xdr14:cNvPr id="72" name="Рукописный ввод 71">
              <a:extLst>
                <a:ext uri="{FF2B5EF4-FFF2-40B4-BE49-F238E27FC236}">
                  <a16:creationId xmlns:a16="http://schemas.microsoft.com/office/drawing/2014/main" id="{92A8F359-F25A-41E8-BBBA-8F770AFBFE41}"/>
                </a:ext>
              </a:extLst>
            </xdr14:cNvPr>
            <xdr14:cNvContentPartPr/>
          </xdr14:nvContentPartPr>
          <xdr14:nvPr macro=""/>
          <xdr14:xfrm>
            <a:off x="3577680" y="1184400"/>
            <a:ext cx="360" cy="360"/>
          </xdr14:xfrm>
        </xdr:contentPart>
      </mc:Choice>
      <mc:Fallback xmlns="">
        <xdr:pic>
          <xdr:nvPicPr>
            <xdr:cNvPr id="72" name="Рукописный ввод 71">
              <a:extLst>
                <a:ext uri="{FF2B5EF4-FFF2-40B4-BE49-F238E27FC236}">
                  <a16:creationId xmlns:a16="http://schemas.microsoft.com/office/drawing/2014/main" id="{92A8F359-F25A-41E8-BBBA-8F770AFBFE41}"/>
                </a:ext>
              </a:extLst>
            </xdr:cNvPr>
            <xdr:cNvPicPr/>
          </xdr:nvPicPr>
          <xdr:blipFill>
            <a:blip xmlns:r="http://schemas.openxmlformats.org/officeDocument/2006/relationships" r:embed="rId95"/>
            <a:stretch>
              <a:fillRect/>
            </a:stretch>
          </xdr:blipFill>
          <xdr:spPr>
            <a:xfrm>
              <a:off x="3560040" y="116640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1465077</xdr:colOff>
      <xdr:row>13</xdr:row>
      <xdr:rowOff>231951</xdr:rowOff>
    </xdr:from>
    <xdr:to>
      <xdr:col>4</xdr:col>
      <xdr:colOff>1465437</xdr:colOff>
      <xdr:row>13</xdr:row>
      <xdr:rowOff>232311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1">
          <xdr14:nvContentPartPr>
            <xdr14:cNvPr id="73" name="Рукописный ввод 72">
              <a:extLst>
                <a:ext uri="{FF2B5EF4-FFF2-40B4-BE49-F238E27FC236}">
                  <a16:creationId xmlns:a16="http://schemas.microsoft.com/office/drawing/2014/main" id="{791463D2-C9A7-45E5-BBAD-FDF5D07A5609}"/>
                </a:ext>
              </a:extLst>
            </xdr14:cNvPr>
            <xdr14:cNvContentPartPr/>
          </xdr14:nvContentPartPr>
          <xdr14:nvPr macro=""/>
          <xdr14:xfrm>
            <a:off x="4347000" y="5067720"/>
            <a:ext cx="360" cy="360"/>
          </xdr14:xfrm>
        </xdr:contentPart>
      </mc:Choice>
      <mc:Fallback xmlns="">
        <xdr:pic>
          <xdr:nvPicPr>
            <xdr:cNvPr id="73" name="Рукописный ввод 72">
              <a:extLst>
                <a:ext uri="{FF2B5EF4-FFF2-40B4-BE49-F238E27FC236}">
                  <a16:creationId xmlns:a16="http://schemas.microsoft.com/office/drawing/2014/main" id="{791463D2-C9A7-45E5-BBAD-FDF5D07A5609}"/>
                </a:ext>
              </a:extLst>
            </xdr:cNvPr>
            <xdr:cNvPicPr/>
          </xdr:nvPicPr>
          <xdr:blipFill>
            <a:blip xmlns:r="http://schemas.openxmlformats.org/officeDocument/2006/relationships" r:embed="rId95"/>
            <a:stretch>
              <a:fillRect/>
            </a:stretch>
          </xdr:blipFill>
          <xdr:spPr>
            <a:xfrm>
              <a:off x="4329360" y="5049720"/>
              <a:ext cx="36000" cy="36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9</xdr:col>
      <xdr:colOff>63500</xdr:colOff>
      <xdr:row>42</xdr:row>
      <xdr:rowOff>190500</xdr:rowOff>
    </xdr:from>
    <xdr:ext cx="463550" cy="241300"/>
    <xdr:sp macro="" textlink="">
      <xdr:nvSpPr>
        <xdr:cNvPr id="74" name="Shape 102">
          <a:extLst>
            <a:ext uri="{FF2B5EF4-FFF2-40B4-BE49-F238E27FC236}">
              <a16:creationId xmlns:a16="http://schemas.microsoft.com/office/drawing/2014/main" id="{53D70A15-5F94-4133-8EAB-8B41D579408A}"/>
            </a:ext>
          </a:extLst>
        </xdr:cNvPr>
        <xdr:cNvSpPr/>
      </xdr:nvSpPr>
      <xdr:spPr>
        <a:xfrm>
          <a:off x="11645900" y="13208000"/>
          <a:ext cx="463550" cy="241300"/>
        </a:xfrm>
        <a:prstGeom prst="irregularSeal1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1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ru-RU" sz="10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+mn-lt"/>
            </a:rPr>
            <a:t>1</a:t>
          </a:r>
          <a:endParaRPr sz="10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+mn-lt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44450</xdr:colOff>
      <xdr:row>3</xdr:row>
      <xdr:rowOff>222250</xdr:rowOff>
    </xdr:from>
    <xdr:to>
      <xdr:col>4</xdr:col>
      <xdr:colOff>25400</xdr:colOff>
      <xdr:row>4</xdr:row>
      <xdr:rowOff>437847</xdr:rowOff>
    </xdr:to>
    <xdr:pic>
      <xdr:nvPicPr>
        <xdr:cNvPr id="2" name="Рисунок 6">
          <a:extLst>
            <a:ext uri="{FF2B5EF4-FFF2-40B4-BE49-F238E27FC236}">
              <a16:creationId xmlns:a16="http://schemas.microsoft.com/office/drawing/2014/main" id="{AABE7C08-CD3D-475A-939F-5B927E20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1181100"/>
          <a:ext cx="819150" cy="482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467664</xdr:colOff>
      <xdr:row>3</xdr:row>
      <xdr:rowOff>247638</xdr:rowOff>
    </xdr:from>
    <xdr:to>
      <xdr:col>25</xdr:col>
      <xdr:colOff>600656</xdr:colOff>
      <xdr:row>4</xdr:row>
      <xdr:rowOff>524125</xdr:rowOff>
    </xdr:to>
    <xdr:pic>
      <xdr:nvPicPr>
        <xdr:cNvPr id="3" name="Рисунок 6">
          <a:extLst>
            <a:ext uri="{FF2B5EF4-FFF2-40B4-BE49-F238E27FC236}">
              <a16:creationId xmlns:a16="http://schemas.microsoft.com/office/drawing/2014/main" id="{64028516-3388-477C-A17E-36B07B92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8314" y="1206488"/>
          <a:ext cx="742592" cy="543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311150</xdr:colOff>
      <xdr:row>0</xdr:row>
      <xdr:rowOff>25400</xdr:rowOff>
    </xdr:from>
    <xdr:to>
      <xdr:col>2</xdr:col>
      <xdr:colOff>488950</xdr:colOff>
      <xdr:row>1</xdr:row>
      <xdr:rowOff>12700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C3563449-DCEB-47BB-986B-E8A030729653}"/>
            </a:ext>
          </a:extLst>
        </xdr:cNvPr>
        <xdr:cNvSpPr/>
      </xdr:nvSpPr>
      <xdr:spPr>
        <a:xfrm>
          <a:off x="311150" y="25400"/>
          <a:ext cx="1708150" cy="17145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355600</xdr:colOff>
      <xdr:row>9</xdr:row>
      <xdr:rowOff>120650</xdr:rowOff>
    </xdr:from>
    <xdr:ext cx="576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4;&#1086;&#1075;&#1086;&#1074;&#1086;&#1088;&#1099;/&#1052;&#1050;&#1062;_&#1062;&#1048;&#1058;&#1054;%20&#1089;%2001.06.26/+2.1.%20&#1050;&#1072;&#1088;&#1090;&#1080;&#1088;&#1086;&#1074;&#1072;&#1085;&#1080;&#1077;%20&#1090;&#1077;&#1082;&#1091;&#1097;&#1077;&#1075;&#1086;%20&#1089;&#1086;&#1089;&#1090;&#1086;&#1103;&#1085;&#1080;&#1103;%20&#1087;&#1080;&#1083;&#1086;&#1090;&#1085;&#1086;&#1075;&#1086;%20&#1087;&#1086;&#1090;&#1086;&#1082;&#1072;/&#1042;%20&#1041;&#1080;&#1090;&#1088;&#1080;&#1082;&#1089;/&#1056;&#1072;&#1073;&#1086;&#1095;&#1072;&#1103;%20&#1075;&#1088;&#1091;&#1087;&#1087;&#1072;%20&#1087;&#1086;%20&#1082;&#1072;&#1088;&#1090;&#1080;&#1088;&#1086;&#1074;&#1072;&#1085;&#1080;&#1102;/&#1052;&#1077;&#1090;&#1086;&#1076;&#1080;&#1082;&#1072;%202026/&#1055;&#1088;&#1080;&#1083;&#1086;&#1078;&#1077;&#1085;&#1080;&#1077;%20&#8470;3.%20&#1064;&#1072;&#1073;&#1083;&#1086;&#1085;%20&#1050;&#1055;&#1057;&#1062;2%20%20-%20&#1085;&#1086;&#1074;&#1099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quantdec.com/envstats/software/normal_distribu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3089_Y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Owner/LOCALS~1/Temp/personal/Playbook/Nicole/Playbook%20-%20MF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TPM\2010%20Scorecards-%20Tolleson\Line%201_2_3_4\Flag%20Charts\Tolleson%20TE%20Flag%20Chart%20L2_2010_v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david.l.ternan\Local%20Settings\Temporary%20Internet%20Files\OLK11\Tech_ERP_POU%20Estimating%20Model_%20QTG1%20(DLD%204-29)%20v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itical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b.j.zuehlsdorf\Application%20Data\eRoom\eRoom%20Client\V7\EditingFiles\Project%20One%20Up%20Communication%20Plan~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connie.j.pietzyk\Desktop\Tech_Allocation%20QTG1_(DLD%204-29)%20v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lawsoph\Local%20Settings\Temporary%20Internet%20Files\OLK1\Key%20Issues%20List%20-%20TOLN6%20%2003-28-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connie.j.pietzyk\Local%20Settings\Temp\Tech%20R1%20POU%20Estimating%20Model%20v1.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СЦ было"/>
      <sheetName val="КПСЦ ТЕК. СОСТ"/>
      <sheetName val="Показатели"/>
      <sheetName val="Оцифровка потерь"/>
      <sheetName val="Парето время простоя"/>
      <sheetName val="Парето Брак"/>
      <sheetName val="Парето Выработка"/>
      <sheetName val="Условные обозначения"/>
      <sheetName val="выпадающий список"/>
      <sheetName val="каталог картинок"/>
    </sheetNames>
    <sheetDataSet>
      <sheetData sheetId="0" refreshError="1"/>
      <sheetData sheetId="1">
        <row r="19">
          <cell r="E19" t="str">
            <v>A</v>
          </cell>
          <cell r="F19" t="str">
            <v>A</v>
          </cell>
          <cell r="G19" t="str">
            <v>A</v>
          </cell>
          <cell r="H19" t="str">
            <v>A</v>
          </cell>
          <cell r="I19" t="str">
            <v>A</v>
          </cell>
          <cell r="J19" t="str">
            <v>B</v>
          </cell>
          <cell r="K19" t="str">
            <v>A</v>
          </cell>
          <cell r="L19" t="str">
            <v>A</v>
          </cell>
          <cell r="M19" t="str">
            <v>A</v>
          </cell>
          <cell r="N19" t="str">
            <v>A</v>
          </cell>
          <cell r="O19" t="str">
            <v>A</v>
          </cell>
          <cell r="P19" t="str">
            <v>A</v>
          </cell>
          <cell r="Q19" t="str">
            <v>A</v>
          </cell>
          <cell r="R19" t="str">
            <v>A</v>
          </cell>
          <cell r="S19" t="str">
            <v>A</v>
          </cell>
          <cell r="T19" t="str">
            <v>A</v>
          </cell>
          <cell r="V19" t="str">
            <v>A</v>
          </cell>
          <cell r="W19" t="str">
            <v>A</v>
          </cell>
          <cell r="X19" t="str">
            <v>A</v>
          </cell>
          <cell r="Y19" t="str">
            <v>A</v>
          </cell>
          <cell r="Z19" t="str">
            <v>A</v>
          </cell>
          <cell r="AA19" t="str">
            <v>A</v>
          </cell>
          <cell r="AB19" t="str">
            <v>A</v>
          </cell>
          <cell r="AC19" t="str">
            <v>A</v>
          </cell>
          <cell r="AD19" t="str">
            <v>A</v>
          </cell>
          <cell r="AE19" t="str">
            <v>A</v>
          </cell>
          <cell r="AF19" t="str">
            <v>A</v>
          </cell>
          <cell r="AG19" t="str">
            <v>A</v>
          </cell>
          <cell r="AH19" t="str">
            <v>A</v>
          </cell>
          <cell r="AI19" t="str">
            <v>A</v>
          </cell>
          <cell r="AJ19" t="str">
            <v>A</v>
          </cell>
          <cell r="AK19" t="str">
            <v>A</v>
          </cell>
          <cell r="AL19" t="str">
            <v>A</v>
          </cell>
          <cell r="AM19" t="str">
            <v>A</v>
          </cell>
          <cell r="AN19" t="str">
            <v>A</v>
          </cell>
          <cell r="AO19" t="str">
            <v>A</v>
          </cell>
          <cell r="AP19" t="str">
            <v>A</v>
          </cell>
          <cell r="AQ19" t="str">
            <v>A</v>
          </cell>
          <cell r="AR19" t="str">
            <v>A</v>
          </cell>
          <cell r="AS19" t="str">
            <v>A</v>
          </cell>
          <cell r="AT19" t="str">
            <v>A</v>
          </cell>
          <cell r="AU19" t="str">
            <v>A</v>
          </cell>
          <cell r="AV19" t="str">
            <v>A</v>
          </cell>
          <cell r="AW19" t="str">
            <v>A</v>
          </cell>
          <cell r="AX19" t="str">
            <v>A</v>
          </cell>
          <cell r="AY19" t="str">
            <v>A</v>
          </cell>
          <cell r="AZ19" t="str">
            <v>A</v>
          </cell>
        </row>
        <row r="25">
          <cell r="E25" t="str">
            <v>L</v>
          </cell>
          <cell r="F25" t="str">
            <v>M</v>
          </cell>
          <cell r="G25" t="str">
            <v>T</v>
          </cell>
          <cell r="H25" t="str">
            <v>U</v>
          </cell>
          <cell r="I25" t="str">
            <v>P</v>
          </cell>
          <cell r="J25" t="str">
            <v>N</v>
          </cell>
          <cell r="K25" t="str">
            <v>U</v>
          </cell>
          <cell r="L25" t="str">
            <v>M</v>
          </cell>
        </row>
        <row r="30">
          <cell r="F30" t="str">
            <v>M</v>
          </cell>
          <cell r="G30" t="str">
            <v>T</v>
          </cell>
          <cell r="H30" t="str">
            <v>U</v>
          </cell>
          <cell r="I30" t="str">
            <v>P</v>
          </cell>
          <cell r="J30" t="str">
            <v>N</v>
          </cell>
          <cell r="K30" t="str">
            <v>T</v>
          </cell>
          <cell r="L30" t="str">
            <v>N</v>
          </cell>
          <cell r="M30" t="str">
            <v>T</v>
          </cell>
          <cell r="N30" t="str">
            <v>U</v>
          </cell>
          <cell r="O30" t="str">
            <v>P</v>
          </cell>
          <cell r="P30" t="str">
            <v>N</v>
          </cell>
          <cell r="Q30" t="str">
            <v>W</v>
          </cell>
          <cell r="R30" t="str">
            <v>P</v>
          </cell>
          <cell r="S30" t="str">
            <v>U</v>
          </cell>
          <cell r="T30" t="str">
            <v>W</v>
          </cell>
        </row>
        <row r="35">
          <cell r="E35" t="str">
            <v>L</v>
          </cell>
          <cell r="F35" t="str">
            <v>M</v>
          </cell>
          <cell r="G35" t="str">
            <v>T</v>
          </cell>
          <cell r="H35" t="str">
            <v>U</v>
          </cell>
          <cell r="I35" t="str">
            <v>P</v>
          </cell>
          <cell r="J35" t="str">
            <v>N</v>
          </cell>
          <cell r="K35" t="str">
            <v>W</v>
          </cell>
          <cell r="L35" t="str">
            <v>N</v>
          </cell>
          <cell r="M35" t="str">
            <v>T</v>
          </cell>
          <cell r="N35" t="str">
            <v>N</v>
          </cell>
          <cell r="O35" t="str">
            <v>T</v>
          </cell>
          <cell r="P35" t="str">
            <v>U</v>
          </cell>
          <cell r="Q35" t="str">
            <v>N</v>
          </cell>
          <cell r="R35" t="str">
            <v>U</v>
          </cell>
          <cell r="S35" t="str">
            <v>T</v>
          </cell>
          <cell r="T35" t="str">
            <v>V</v>
          </cell>
          <cell r="U35" t="str">
            <v>P</v>
          </cell>
          <cell r="V35" t="str">
            <v>N</v>
          </cell>
          <cell r="W35" t="str">
            <v>V</v>
          </cell>
          <cell r="X35" t="str">
            <v>U</v>
          </cell>
          <cell r="Y35" t="str">
            <v>P</v>
          </cell>
          <cell r="Z35" t="str">
            <v>N</v>
          </cell>
          <cell r="AA35" t="str">
            <v>U</v>
          </cell>
          <cell r="AB35" t="str">
            <v>N</v>
          </cell>
          <cell r="AC35" t="str">
            <v>U</v>
          </cell>
          <cell r="AD35" t="str">
            <v>W</v>
          </cell>
          <cell r="AE35" t="str">
            <v>P</v>
          </cell>
          <cell r="AF35" t="str">
            <v>N</v>
          </cell>
          <cell r="AG35" t="str">
            <v>W</v>
          </cell>
          <cell r="AH35" t="str">
            <v>U</v>
          </cell>
          <cell r="AI35" t="str">
            <v>W</v>
          </cell>
          <cell r="AJ35" t="str">
            <v>U</v>
          </cell>
          <cell r="AK35" t="str">
            <v>N</v>
          </cell>
          <cell r="AL35" t="str">
            <v>U</v>
          </cell>
          <cell r="AM35" t="str">
            <v>W</v>
          </cell>
          <cell r="AN35" t="str">
            <v>U</v>
          </cell>
          <cell r="AO35" t="str">
            <v>P</v>
          </cell>
          <cell r="AP35" t="str">
            <v>N</v>
          </cell>
          <cell r="AQ35" t="str">
            <v>U</v>
          </cell>
          <cell r="AR35" t="str">
            <v>W</v>
          </cell>
          <cell r="AS35" t="str">
            <v>U</v>
          </cell>
          <cell r="AT35" t="str">
            <v>N</v>
          </cell>
          <cell r="AU35" t="str">
            <v>W</v>
          </cell>
          <cell r="AV35" t="str">
            <v>N</v>
          </cell>
          <cell r="AW35" t="str">
            <v>W</v>
          </cell>
          <cell r="AX35" t="str">
            <v>U</v>
          </cell>
          <cell r="AY35" t="str">
            <v>N</v>
          </cell>
          <cell r="AZ35" t="str">
            <v>T</v>
          </cell>
          <cell r="BA35" t="str">
            <v>L</v>
          </cell>
        </row>
      </sheetData>
      <sheetData sheetId="2" refreshError="1"/>
      <sheetData sheetId="3" refreshError="1"/>
      <sheetData sheetId="4">
        <row r="18">
          <cell r="C18">
            <v>40</v>
          </cell>
          <cell r="F18">
            <v>70</v>
          </cell>
          <cell r="G18">
            <v>0.16129032258064516</v>
          </cell>
          <cell r="H18">
            <v>0.16129032258064516</v>
          </cell>
        </row>
        <row r="19">
          <cell r="C19">
            <v>25</v>
          </cell>
          <cell r="F19">
            <v>65</v>
          </cell>
          <cell r="AG19">
            <v>70</v>
          </cell>
          <cell r="AK19" t="str">
            <v>1</v>
          </cell>
        </row>
        <row r="20">
          <cell r="C20">
            <v>20</v>
          </cell>
          <cell r="F20">
            <v>45</v>
          </cell>
        </row>
        <row r="21">
          <cell r="C21">
            <v>5</v>
          </cell>
          <cell r="F21">
            <v>40</v>
          </cell>
        </row>
        <row r="22">
          <cell r="C22">
            <v>15</v>
          </cell>
          <cell r="F22">
            <v>40</v>
          </cell>
        </row>
        <row r="23">
          <cell r="C23">
            <v>15</v>
          </cell>
          <cell r="F23">
            <v>25</v>
          </cell>
        </row>
        <row r="24">
          <cell r="C24">
            <v>45</v>
          </cell>
          <cell r="F24">
            <v>20</v>
          </cell>
        </row>
        <row r="25">
          <cell r="C25">
            <v>65</v>
          </cell>
          <cell r="F25">
            <v>20</v>
          </cell>
        </row>
        <row r="26">
          <cell r="C26">
            <v>20</v>
          </cell>
          <cell r="F26">
            <v>17</v>
          </cell>
        </row>
        <row r="27">
          <cell r="C27">
            <v>5</v>
          </cell>
          <cell r="F27">
            <v>15</v>
          </cell>
        </row>
        <row r="28">
          <cell r="C28">
            <v>17</v>
          </cell>
          <cell r="F28">
            <v>15</v>
          </cell>
        </row>
        <row r="29">
          <cell r="C29">
            <v>7</v>
          </cell>
          <cell r="F29">
            <v>15</v>
          </cell>
        </row>
        <row r="30">
          <cell r="C30">
            <v>8</v>
          </cell>
          <cell r="F30">
            <v>12</v>
          </cell>
        </row>
        <row r="31">
          <cell r="C31">
            <v>10</v>
          </cell>
          <cell r="F31">
            <v>10</v>
          </cell>
        </row>
        <row r="32">
          <cell r="C32">
            <v>15</v>
          </cell>
          <cell r="F32">
            <v>8</v>
          </cell>
        </row>
        <row r="33">
          <cell r="C33">
            <v>40</v>
          </cell>
          <cell r="F33">
            <v>7</v>
          </cell>
        </row>
        <row r="34">
          <cell r="C34">
            <v>70</v>
          </cell>
          <cell r="F34">
            <v>5</v>
          </cell>
        </row>
        <row r="35">
          <cell r="C35">
            <v>12</v>
          </cell>
          <cell r="F35">
            <v>5</v>
          </cell>
        </row>
        <row r="36">
          <cell r="G36">
            <v>0</v>
          </cell>
        </row>
      </sheetData>
      <sheetData sheetId="5">
        <row r="17">
          <cell r="F17" t="str">
            <v>Количество минут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Data"/>
      <sheetName val="CDF"/>
      <sheetName val="PDF"/>
      <sheetName val="disclaimer"/>
    </sheetNames>
    <sheetDataSet>
      <sheetData sheetId="0">
        <row r="2">
          <cell r="B2">
            <v>20</v>
          </cell>
        </row>
        <row r="3">
          <cell r="B3">
            <v>6</v>
          </cell>
        </row>
        <row r="5">
          <cell r="B5">
            <v>0.3989422804014327</v>
          </cell>
        </row>
        <row r="6">
          <cell r="B6" t="str">
            <v>N(20, 6) PDF</v>
          </cell>
        </row>
        <row r="7">
          <cell r="B7" t="str">
            <v>N(20, 6) CDF</v>
          </cell>
        </row>
      </sheetData>
      <sheetData sheetId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#REF"/>
      <sheetName val="Sheet2"/>
      <sheetName val="Sheet1"/>
      <sheetName val="9909"/>
      <sheetName val="9910"/>
      <sheetName val="9911"/>
      <sheetName val="9912"/>
      <sheetName val="2002"/>
      <sheetName val="2040"/>
      <sheetName val="2060"/>
      <sheetName val="Plant info"/>
      <sheetName val="Database (RUR)Mar YTD"/>
      <sheetName val="Blue Sheet"/>
      <sheetName val="Current Offerings - cs 4-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eriod"/>
      <sheetName val="calc"/>
      <sheetName val="OTHER OP SUPPLIES"/>
      <sheetName val="5141"/>
      <sheetName val="OUTSIDE SERVICES"/>
      <sheetName val="SUPPLIES"/>
      <sheetName val="TRAVEL &amp; ENT"/>
      <sheetName val="OGS ACCTS"/>
      <sheetName val="Wee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5">
          <cell r="B5" t="str">
            <v>COL1</v>
          </cell>
          <cell r="C5" t="str">
            <v>COST_PER</v>
          </cell>
          <cell r="D5" t="str">
            <v>YTD_COST_PER</v>
          </cell>
          <cell r="E5" t="str">
            <v>PY_COST_PER</v>
          </cell>
          <cell r="F5" t="str">
            <v>TWO_PY_COST_PER</v>
          </cell>
          <cell r="G5" t="str">
            <v>ACT_PLAN</v>
          </cell>
          <cell r="H5" t="str">
            <v>YTD_ACT_PLAN</v>
          </cell>
          <cell r="I5" t="str">
            <v>ORG_PLAN</v>
          </cell>
          <cell r="J5" t="str">
            <v>PLAN_VAR</v>
          </cell>
          <cell r="K5" t="str">
            <v>YTD_PLAN_VAR</v>
          </cell>
          <cell r="CF5" t="str">
            <v>03</v>
          </cell>
        </row>
        <row r="6">
          <cell r="B6" t="str">
            <v>35380AC02001</v>
          </cell>
          <cell r="C6">
            <v>56.025843000000002</v>
          </cell>
          <cell r="D6">
            <v>56.025843000000002</v>
          </cell>
          <cell r="E6">
            <v>54.447505</v>
          </cell>
          <cell r="F6">
            <v>55.665083000000003</v>
          </cell>
          <cell r="G6">
            <v>57.620244999999997</v>
          </cell>
          <cell r="H6">
            <v>57.620244999999997</v>
          </cell>
          <cell r="I6">
            <v>63.776814999999999</v>
          </cell>
          <cell r="J6">
            <v>1396.05</v>
          </cell>
          <cell r="K6">
            <v>1396.05</v>
          </cell>
        </row>
        <row r="7">
          <cell r="B7" t="str">
            <v>35380AC02002</v>
          </cell>
          <cell r="C7">
            <v>71.092474999999993</v>
          </cell>
          <cell r="D7">
            <v>62.914133999999997</v>
          </cell>
          <cell r="E7">
            <v>50.068866</v>
          </cell>
          <cell r="F7">
            <v>45.032201000000001</v>
          </cell>
          <cell r="G7">
            <v>68.378917999999999</v>
          </cell>
          <cell r="H7">
            <v>62.538986000000001</v>
          </cell>
          <cell r="I7">
            <v>63.587007999999997</v>
          </cell>
          <cell r="J7">
            <v>-2001.19</v>
          </cell>
          <cell r="K7">
            <v>-605.14</v>
          </cell>
        </row>
        <row r="8">
          <cell r="B8" t="str">
            <v>35380AC02003</v>
          </cell>
          <cell r="C8">
            <v>63.745038999999998</v>
          </cell>
          <cell r="D8">
            <v>63.188993000000004</v>
          </cell>
          <cell r="E8">
            <v>54.404843999999997</v>
          </cell>
          <cell r="F8">
            <v>62.962040999999999</v>
          </cell>
          <cell r="G8">
            <v>65.993235999999996</v>
          </cell>
          <cell r="H8">
            <v>63.681631000000003</v>
          </cell>
          <cell r="I8">
            <v>64.241997999999995</v>
          </cell>
          <cell r="J8">
            <v>1792.61</v>
          </cell>
          <cell r="K8">
            <v>1187.47</v>
          </cell>
        </row>
        <row r="9">
          <cell r="B9" t="str">
            <v>35380AC02004</v>
          </cell>
          <cell r="C9">
            <v>0</v>
          </cell>
          <cell r="D9">
            <v>63.188993000000004</v>
          </cell>
          <cell r="E9">
            <v>55.641142000000002</v>
          </cell>
          <cell r="F9">
            <v>54.882072999999998</v>
          </cell>
          <cell r="G9">
            <v>0</v>
          </cell>
          <cell r="H9">
            <v>85.387317999999993</v>
          </cell>
          <cell r="I9">
            <v>67.225414999999998</v>
          </cell>
          <cell r="J9">
            <v>52320</v>
          </cell>
          <cell r="K9">
            <v>53507.47</v>
          </cell>
        </row>
        <row r="10">
          <cell r="B10" t="str">
            <v>35380AC02005</v>
          </cell>
          <cell r="C10">
            <v>0</v>
          </cell>
          <cell r="D10">
            <v>63.188993000000004</v>
          </cell>
          <cell r="E10">
            <v>56.645108999999998</v>
          </cell>
          <cell r="F10">
            <v>64.918473000000006</v>
          </cell>
          <cell r="G10">
            <v>0</v>
          </cell>
          <cell r="H10">
            <v>107.133661</v>
          </cell>
          <cell r="I10">
            <v>69.102857999999998</v>
          </cell>
          <cell r="J10">
            <v>52418</v>
          </cell>
          <cell r="K10">
            <v>105925.47</v>
          </cell>
        </row>
        <row r="11">
          <cell r="B11" t="str">
            <v>35380AC02006</v>
          </cell>
          <cell r="C11">
            <v>0</v>
          </cell>
          <cell r="D11">
            <v>63.188993000000004</v>
          </cell>
          <cell r="E11">
            <v>66.252780000000001</v>
          </cell>
          <cell r="F11">
            <v>58.776831999999999</v>
          </cell>
          <cell r="G11">
            <v>0</v>
          </cell>
          <cell r="H11">
            <v>128.859678</v>
          </cell>
          <cell r="I11">
            <v>63.659958000000003</v>
          </cell>
          <cell r="J11">
            <v>52369</v>
          </cell>
          <cell r="K11">
            <v>158294.47</v>
          </cell>
        </row>
        <row r="12">
          <cell r="B12" t="str">
            <v>35380AC02007</v>
          </cell>
          <cell r="C12">
            <v>0</v>
          </cell>
          <cell r="D12">
            <v>63.188993000000004</v>
          </cell>
          <cell r="E12">
            <v>66.629158000000004</v>
          </cell>
          <cell r="F12">
            <v>57.392733999999997</v>
          </cell>
          <cell r="G12">
            <v>0</v>
          </cell>
          <cell r="H12">
            <v>150.58569299999999</v>
          </cell>
          <cell r="I12">
            <v>63.068702999999999</v>
          </cell>
          <cell r="J12">
            <v>52369</v>
          </cell>
          <cell r="K12">
            <v>210663.47</v>
          </cell>
        </row>
        <row r="13">
          <cell r="B13" t="str">
            <v>35380AC02008</v>
          </cell>
          <cell r="C13">
            <v>0</v>
          </cell>
          <cell r="D13">
            <v>63.188993000000004</v>
          </cell>
          <cell r="E13">
            <v>72.987120000000004</v>
          </cell>
          <cell r="F13">
            <v>58.919327000000003</v>
          </cell>
          <cell r="G13">
            <v>0</v>
          </cell>
          <cell r="H13">
            <v>172.321665</v>
          </cell>
          <cell r="I13">
            <v>66.954757000000001</v>
          </cell>
          <cell r="J13">
            <v>52393</v>
          </cell>
          <cell r="K13">
            <v>263056.46999999997</v>
          </cell>
        </row>
        <row r="14">
          <cell r="B14" t="str">
            <v>35380AC02009</v>
          </cell>
          <cell r="C14">
            <v>0</v>
          </cell>
          <cell r="D14">
            <v>63.188993000000004</v>
          </cell>
          <cell r="E14">
            <v>60.499519999999997</v>
          </cell>
          <cell r="F14">
            <v>63.400167000000003</v>
          </cell>
          <cell r="G14">
            <v>0</v>
          </cell>
          <cell r="H14">
            <v>194.04768100000001</v>
          </cell>
          <cell r="I14">
            <v>64.377740000000003</v>
          </cell>
          <cell r="J14">
            <v>52369</v>
          </cell>
          <cell r="K14">
            <v>315425.46999999997</v>
          </cell>
        </row>
        <row r="15">
          <cell r="B15" t="str">
            <v>35380AC02010</v>
          </cell>
          <cell r="C15">
            <v>0</v>
          </cell>
          <cell r="D15">
            <v>63.188993000000004</v>
          </cell>
          <cell r="E15">
            <v>71.366917999999998</v>
          </cell>
          <cell r="F15">
            <v>67.474717999999996</v>
          </cell>
          <cell r="G15">
            <v>0</v>
          </cell>
          <cell r="H15">
            <v>215.751293</v>
          </cell>
          <cell r="I15">
            <v>72.152012999999997</v>
          </cell>
          <cell r="J15">
            <v>52315</v>
          </cell>
          <cell r="K15">
            <v>367740.47</v>
          </cell>
        </row>
        <row r="16">
          <cell r="B16" t="str">
            <v>35380AC02011</v>
          </cell>
          <cell r="C16">
            <v>0</v>
          </cell>
          <cell r="D16">
            <v>63.188993000000004</v>
          </cell>
          <cell r="E16">
            <v>78.786278999999993</v>
          </cell>
          <cell r="F16">
            <v>57.386797999999999</v>
          </cell>
          <cell r="G16">
            <v>0</v>
          </cell>
          <cell r="H16">
            <v>237.52833799999999</v>
          </cell>
          <cell r="I16">
            <v>69.641585000000006</v>
          </cell>
          <cell r="J16">
            <v>52492</v>
          </cell>
          <cell r="K16">
            <v>420232.47</v>
          </cell>
        </row>
        <row r="17">
          <cell r="B17" t="str">
            <v>35380AC02012</v>
          </cell>
          <cell r="C17">
            <v>0</v>
          </cell>
          <cell r="D17">
            <v>63.188993000000004</v>
          </cell>
          <cell r="E17">
            <v>62.857706</v>
          </cell>
          <cell r="F17">
            <v>61.921605999999997</v>
          </cell>
          <cell r="G17">
            <v>0</v>
          </cell>
          <cell r="H17">
            <v>259.33608199999998</v>
          </cell>
          <cell r="I17">
            <v>73.661506000000003</v>
          </cell>
          <cell r="J17">
            <v>52566</v>
          </cell>
          <cell r="K17">
            <v>472798.47</v>
          </cell>
        </row>
        <row r="18">
          <cell r="B18" t="str">
            <v>35380AC02013</v>
          </cell>
          <cell r="C18">
            <v>0</v>
          </cell>
          <cell r="D18">
            <v>63.188993000000004</v>
          </cell>
          <cell r="E18">
            <v>72.591272000000004</v>
          </cell>
          <cell r="F18">
            <v>55.575707000000001</v>
          </cell>
          <cell r="G18">
            <v>0</v>
          </cell>
          <cell r="H18">
            <v>281.10565700000001</v>
          </cell>
          <cell r="I18">
            <v>68.655322999999996</v>
          </cell>
          <cell r="J18">
            <v>52474</v>
          </cell>
          <cell r="K18">
            <v>525272.47</v>
          </cell>
        </row>
        <row r="19">
          <cell r="B19" t="str">
            <v>35380AC04001</v>
          </cell>
          <cell r="C19">
            <v>114.586167</v>
          </cell>
          <cell r="D19">
            <v>114.586167</v>
          </cell>
          <cell r="E19">
            <v>113.77081200000001</v>
          </cell>
          <cell r="F19">
            <v>126.260266</v>
          </cell>
          <cell r="G19">
            <v>117.462873</v>
          </cell>
          <cell r="H19">
            <v>117.462873</v>
          </cell>
          <cell r="I19">
            <v>123.729889</v>
          </cell>
          <cell r="J19">
            <v>2518.83</v>
          </cell>
          <cell r="K19">
            <v>2518.83</v>
          </cell>
        </row>
        <row r="20">
          <cell r="B20" t="str">
            <v>35380AC04002</v>
          </cell>
          <cell r="C20">
            <v>141.32786400000001</v>
          </cell>
          <cell r="D20">
            <v>126.812163</v>
          </cell>
          <cell r="E20">
            <v>116.673023</v>
          </cell>
          <cell r="F20">
            <v>120.50879</v>
          </cell>
          <cell r="G20">
            <v>127.54113599999999</v>
          </cell>
          <cell r="H20">
            <v>122.070539</v>
          </cell>
          <cell r="I20">
            <v>122.724324</v>
          </cell>
          <cell r="J20">
            <v>-10167.42</v>
          </cell>
          <cell r="K20">
            <v>-7648.59</v>
          </cell>
        </row>
        <row r="21">
          <cell r="B21" t="str">
            <v>35380AC04003</v>
          </cell>
          <cell r="C21">
            <v>126.464084</v>
          </cell>
          <cell r="D21">
            <v>126.697019</v>
          </cell>
          <cell r="E21">
            <v>123.93525700000001</v>
          </cell>
          <cell r="F21">
            <v>124.855209</v>
          </cell>
          <cell r="G21">
            <v>121.54809</v>
          </cell>
          <cell r="H21">
            <v>121.897716</v>
          </cell>
          <cell r="I21">
            <v>119.883173</v>
          </cell>
          <cell r="J21">
            <v>-3919.79</v>
          </cell>
          <cell r="K21">
            <v>-11568.38</v>
          </cell>
        </row>
        <row r="22">
          <cell r="B22" t="str">
            <v>35380AC04004</v>
          </cell>
          <cell r="C22">
            <v>0</v>
          </cell>
          <cell r="D22">
            <v>126.697019</v>
          </cell>
          <cell r="E22">
            <v>134.143328</v>
          </cell>
          <cell r="F22">
            <v>117.018204</v>
          </cell>
          <cell r="G22">
            <v>0</v>
          </cell>
          <cell r="H22">
            <v>142.651768</v>
          </cell>
          <cell r="I22">
            <v>123.086175</v>
          </cell>
          <cell r="J22">
            <v>50026.15</v>
          </cell>
          <cell r="K22">
            <v>38457.769999999997</v>
          </cell>
        </row>
        <row r="23">
          <cell r="B23" t="str">
            <v>35380AC04005</v>
          </cell>
          <cell r="C23">
            <v>0</v>
          </cell>
          <cell r="D23">
            <v>126.697019</v>
          </cell>
          <cell r="E23">
            <v>124.07417700000001</v>
          </cell>
          <cell r="F23">
            <v>125.688868</v>
          </cell>
          <cell r="G23">
            <v>0</v>
          </cell>
          <cell r="H23">
            <v>164.51226299999999</v>
          </cell>
          <cell r="I23">
            <v>128.27381199999999</v>
          </cell>
          <cell r="J23">
            <v>52693.15</v>
          </cell>
          <cell r="K23">
            <v>91150.92</v>
          </cell>
        </row>
        <row r="24">
          <cell r="B24" t="str">
            <v>35380AC04006</v>
          </cell>
          <cell r="C24">
            <v>0</v>
          </cell>
          <cell r="D24">
            <v>126.697019</v>
          </cell>
          <cell r="E24">
            <v>113.30068799999999</v>
          </cell>
          <cell r="F24">
            <v>110.507482</v>
          </cell>
          <cell r="G24">
            <v>0</v>
          </cell>
          <cell r="H24">
            <v>185.82015699999999</v>
          </cell>
          <cell r="I24">
            <v>121.24207800000001</v>
          </cell>
          <cell r="J24">
            <v>51361.15</v>
          </cell>
          <cell r="K24">
            <v>142512.07</v>
          </cell>
        </row>
        <row r="25">
          <cell r="B25" t="str">
            <v>35380AC04007</v>
          </cell>
          <cell r="C25">
            <v>0</v>
          </cell>
          <cell r="D25">
            <v>126.697019</v>
          </cell>
          <cell r="E25">
            <v>126.417795</v>
          </cell>
          <cell r="F25">
            <v>116.102306</v>
          </cell>
          <cell r="G25">
            <v>0</v>
          </cell>
          <cell r="H25">
            <v>207.128051</v>
          </cell>
          <cell r="I25">
            <v>120.661573</v>
          </cell>
          <cell r="J25">
            <v>51361.15</v>
          </cell>
          <cell r="K25">
            <v>193873.22</v>
          </cell>
        </row>
        <row r="26">
          <cell r="B26" t="str">
            <v>35380AC04008</v>
          </cell>
          <cell r="C26">
            <v>0</v>
          </cell>
          <cell r="D26">
            <v>126.697019</v>
          </cell>
          <cell r="E26">
            <v>141.846227</v>
          </cell>
          <cell r="F26">
            <v>118.589507</v>
          </cell>
          <cell r="G26">
            <v>0</v>
          </cell>
          <cell r="H26">
            <v>228.712661</v>
          </cell>
          <cell r="I26">
            <v>125.297712</v>
          </cell>
          <cell r="J26">
            <v>52028.15</v>
          </cell>
          <cell r="K26">
            <v>245901.37</v>
          </cell>
        </row>
        <row r="27">
          <cell r="B27" t="str">
            <v>35380AC04009</v>
          </cell>
          <cell r="C27">
            <v>0</v>
          </cell>
          <cell r="D27">
            <v>126.697019</v>
          </cell>
          <cell r="E27">
            <v>128.670209</v>
          </cell>
          <cell r="F27">
            <v>126.173287</v>
          </cell>
          <cell r="G27">
            <v>0</v>
          </cell>
          <cell r="H27">
            <v>249.99981199999999</v>
          </cell>
          <cell r="I27">
            <v>121.883821</v>
          </cell>
          <cell r="J27">
            <v>51311.15</v>
          </cell>
          <cell r="K27">
            <v>297212.52</v>
          </cell>
        </row>
        <row r="28">
          <cell r="B28" t="str">
            <v>35380AC04010</v>
          </cell>
          <cell r="C28">
            <v>0</v>
          </cell>
          <cell r="D28">
            <v>126.697019</v>
          </cell>
          <cell r="E28">
            <v>129.182197</v>
          </cell>
          <cell r="F28">
            <v>144.55140900000001</v>
          </cell>
          <cell r="G28">
            <v>0</v>
          </cell>
          <cell r="H28">
            <v>274.46980000000002</v>
          </cell>
          <cell r="I28">
            <v>140.15840499999999</v>
          </cell>
          <cell r="J28">
            <v>58983.15</v>
          </cell>
          <cell r="K28">
            <v>356195.67</v>
          </cell>
        </row>
        <row r="29">
          <cell r="B29" t="str">
            <v>35380AC04011</v>
          </cell>
          <cell r="C29">
            <v>0</v>
          </cell>
          <cell r="D29">
            <v>126.697019</v>
          </cell>
          <cell r="E29">
            <v>140.57302100000001</v>
          </cell>
          <cell r="F29">
            <v>113.33385</v>
          </cell>
          <cell r="G29">
            <v>0</v>
          </cell>
          <cell r="H29">
            <v>297.513486</v>
          </cell>
          <cell r="I29">
            <v>132.49990700000001</v>
          </cell>
          <cell r="J29">
            <v>55545.15</v>
          </cell>
          <cell r="K29">
            <v>411740.82</v>
          </cell>
        </row>
        <row r="30">
          <cell r="B30" t="str">
            <v>35380AC04012</v>
          </cell>
          <cell r="C30">
            <v>0</v>
          </cell>
          <cell r="D30">
            <v>126.697019</v>
          </cell>
          <cell r="E30">
            <v>121.464489</v>
          </cell>
          <cell r="F30">
            <v>141.44355300000001</v>
          </cell>
          <cell r="G30">
            <v>0</v>
          </cell>
          <cell r="H30">
            <v>321.34665999999999</v>
          </cell>
          <cell r="I30">
            <v>139.31050400000001</v>
          </cell>
          <cell r="J30">
            <v>57448.15</v>
          </cell>
          <cell r="K30">
            <v>469188.97</v>
          </cell>
        </row>
        <row r="31">
          <cell r="B31" t="str">
            <v>35380AC04013</v>
          </cell>
          <cell r="C31">
            <v>0</v>
          </cell>
          <cell r="D31">
            <v>126.697019</v>
          </cell>
          <cell r="E31">
            <v>141.54541</v>
          </cell>
          <cell r="F31">
            <v>117.82031600000001</v>
          </cell>
          <cell r="G31">
            <v>0</v>
          </cell>
          <cell r="H31">
            <v>344.07297299999999</v>
          </cell>
          <cell r="I31">
            <v>130.47985</v>
          </cell>
          <cell r="J31">
            <v>54780.15</v>
          </cell>
          <cell r="K31">
            <v>523969.12</v>
          </cell>
        </row>
        <row r="32">
          <cell r="B32" t="str">
            <v>35380AC06001</v>
          </cell>
          <cell r="C32">
            <v>149.00911099999999</v>
          </cell>
          <cell r="D32">
            <v>149.00911099999999</v>
          </cell>
          <cell r="E32">
            <v>154.839359</v>
          </cell>
          <cell r="F32">
            <v>138.360814</v>
          </cell>
          <cell r="G32">
            <v>164.74803900000001</v>
          </cell>
          <cell r="H32">
            <v>164.74803900000001</v>
          </cell>
          <cell r="I32">
            <v>173.60412299999999</v>
          </cell>
          <cell r="J32">
            <v>13780.93</v>
          </cell>
          <cell r="K32">
            <v>13780.93</v>
          </cell>
        </row>
        <row r="33">
          <cell r="B33" t="str">
            <v>35380AC06002</v>
          </cell>
          <cell r="C33">
            <v>169.10375400000001</v>
          </cell>
          <cell r="D33">
            <v>158.196147</v>
          </cell>
          <cell r="E33">
            <v>168.75292200000001</v>
          </cell>
          <cell r="F33">
            <v>124.066697</v>
          </cell>
          <cell r="G33">
            <v>181.23159999999999</v>
          </cell>
          <cell r="H33">
            <v>172.284133</v>
          </cell>
          <cell r="I33">
            <v>174.267921</v>
          </cell>
          <cell r="J33">
            <v>8944.0300000000007</v>
          </cell>
          <cell r="K33">
            <v>22724.959999999999</v>
          </cell>
        </row>
        <row r="34">
          <cell r="B34" t="str">
            <v>35380AC06003</v>
          </cell>
          <cell r="C34">
            <v>166.32499000000001</v>
          </cell>
          <cell r="D34">
            <v>160.88511500000001</v>
          </cell>
          <cell r="E34">
            <v>136.89754400000001</v>
          </cell>
          <cell r="F34">
            <v>132.506012</v>
          </cell>
          <cell r="G34">
            <v>151.61153899999999</v>
          </cell>
          <cell r="H34">
            <v>165.44576900000001</v>
          </cell>
          <cell r="I34">
            <v>149.76065700000001</v>
          </cell>
          <cell r="J34">
            <v>-11731.83</v>
          </cell>
          <cell r="K34">
            <v>10993.13</v>
          </cell>
        </row>
        <row r="35">
          <cell r="B35" t="str">
            <v>35380AC06004</v>
          </cell>
          <cell r="C35">
            <v>0</v>
          </cell>
          <cell r="D35">
            <v>160.88511500000001</v>
          </cell>
          <cell r="E35">
            <v>140.846619</v>
          </cell>
          <cell r="F35">
            <v>154.26838000000001</v>
          </cell>
          <cell r="G35">
            <v>0</v>
          </cell>
          <cell r="H35">
            <v>189.472239</v>
          </cell>
          <cell r="I35">
            <v>156.27728099999999</v>
          </cell>
          <cell r="J35">
            <v>57914.080000000002</v>
          </cell>
          <cell r="K35">
            <v>68907.210000000006</v>
          </cell>
        </row>
        <row r="36">
          <cell r="B36" t="str">
            <v>35380AC06005</v>
          </cell>
          <cell r="C36">
            <v>0</v>
          </cell>
          <cell r="D36">
            <v>160.88511500000001</v>
          </cell>
          <cell r="E36">
            <v>131.47590500000001</v>
          </cell>
          <cell r="F36">
            <v>145.71944300000001</v>
          </cell>
          <cell r="G36">
            <v>0</v>
          </cell>
          <cell r="H36">
            <v>216.487391</v>
          </cell>
          <cell r="I36">
            <v>167.709304</v>
          </cell>
          <cell r="J36">
            <v>65118.080000000002</v>
          </cell>
          <cell r="K36">
            <v>134025.29</v>
          </cell>
        </row>
        <row r="37">
          <cell r="B37" t="str">
            <v>35380AC06006</v>
          </cell>
          <cell r="C37">
            <v>0</v>
          </cell>
          <cell r="D37">
            <v>160.88511500000001</v>
          </cell>
          <cell r="E37">
            <v>144.09616600000001</v>
          </cell>
          <cell r="F37">
            <v>134.83296999999999</v>
          </cell>
          <cell r="G37">
            <v>0</v>
          </cell>
          <cell r="H37">
            <v>239.499101</v>
          </cell>
          <cell r="I37">
            <v>149.28971899999999</v>
          </cell>
          <cell r="J37">
            <v>55468.08</v>
          </cell>
          <cell r="K37">
            <v>189493.37</v>
          </cell>
        </row>
        <row r="38">
          <cell r="B38" t="str">
            <v>35380AC06007</v>
          </cell>
          <cell r="C38">
            <v>0</v>
          </cell>
          <cell r="D38">
            <v>160.88511500000001</v>
          </cell>
          <cell r="E38">
            <v>126.681383</v>
          </cell>
          <cell r="F38">
            <v>132.71878899999999</v>
          </cell>
          <cell r="G38">
            <v>0</v>
          </cell>
          <cell r="H38">
            <v>262.28263800000002</v>
          </cell>
          <cell r="I38">
            <v>148.00166999999999</v>
          </cell>
          <cell r="J38">
            <v>54918.080000000002</v>
          </cell>
          <cell r="K38">
            <v>244411.45</v>
          </cell>
        </row>
        <row r="39">
          <cell r="B39" t="str">
            <v>35380AC06008</v>
          </cell>
          <cell r="C39">
            <v>0</v>
          </cell>
          <cell r="D39">
            <v>160.88511500000001</v>
          </cell>
          <cell r="E39">
            <v>179.21861200000001</v>
          </cell>
          <cell r="F39">
            <v>142.14269899999999</v>
          </cell>
          <cell r="G39">
            <v>0</v>
          </cell>
          <cell r="H39">
            <v>288.17060600000002</v>
          </cell>
          <cell r="I39">
            <v>161.60791</v>
          </cell>
          <cell r="J39">
            <v>62401.08</v>
          </cell>
          <cell r="K39">
            <v>306812.53000000003</v>
          </cell>
        </row>
        <row r="40">
          <cell r="B40" t="str">
            <v>35380AC06009</v>
          </cell>
          <cell r="C40">
            <v>0</v>
          </cell>
          <cell r="D40">
            <v>160.88511500000001</v>
          </cell>
          <cell r="E40">
            <v>139.78357199999999</v>
          </cell>
          <cell r="F40">
            <v>128.85676599999999</v>
          </cell>
          <cell r="G40">
            <v>0</v>
          </cell>
          <cell r="H40">
            <v>311.70711899999998</v>
          </cell>
          <cell r="I40">
            <v>151.605647</v>
          </cell>
          <cell r="J40">
            <v>56733.08</v>
          </cell>
          <cell r="K40">
            <v>363545.61</v>
          </cell>
        </row>
        <row r="41">
          <cell r="B41" t="str">
            <v>35380AC06010</v>
          </cell>
          <cell r="C41">
            <v>0</v>
          </cell>
          <cell r="D41">
            <v>160.88511500000001</v>
          </cell>
          <cell r="E41">
            <v>150.703113</v>
          </cell>
          <cell r="F41">
            <v>143.491883</v>
          </cell>
          <cell r="G41">
            <v>0</v>
          </cell>
          <cell r="H41">
            <v>337.939007</v>
          </cell>
          <cell r="I41">
            <v>169.069107</v>
          </cell>
          <cell r="J41">
            <v>63230.080000000002</v>
          </cell>
          <cell r="K41">
            <v>426775.69</v>
          </cell>
        </row>
        <row r="42">
          <cell r="B42" t="str">
            <v>35380AC06011</v>
          </cell>
          <cell r="C42">
            <v>0</v>
          </cell>
          <cell r="D42">
            <v>160.88511500000001</v>
          </cell>
          <cell r="E42">
            <v>166.11835300000001</v>
          </cell>
          <cell r="F42">
            <v>119.819604</v>
          </cell>
          <cell r="G42">
            <v>0</v>
          </cell>
          <cell r="H42">
            <v>364.89483100000001</v>
          </cell>
          <cell r="I42">
            <v>168.06642600000001</v>
          </cell>
          <cell r="J42">
            <v>64975.08</v>
          </cell>
          <cell r="K42">
            <v>491750.77</v>
          </cell>
        </row>
        <row r="43">
          <cell r="B43" t="str">
            <v>35380AC06012</v>
          </cell>
          <cell r="C43">
            <v>0</v>
          </cell>
          <cell r="D43">
            <v>160.88511500000001</v>
          </cell>
          <cell r="E43">
            <v>118.415693</v>
          </cell>
          <cell r="F43">
            <v>145.240498</v>
          </cell>
          <cell r="G43">
            <v>0</v>
          </cell>
          <cell r="H43">
            <v>390.786115</v>
          </cell>
          <cell r="I43">
            <v>169.32004699999999</v>
          </cell>
          <cell r="J43">
            <v>62409.08</v>
          </cell>
          <cell r="K43">
            <v>554159.85</v>
          </cell>
        </row>
        <row r="44">
          <cell r="B44" t="str">
            <v>35380AC06013</v>
          </cell>
          <cell r="C44">
            <v>0</v>
          </cell>
          <cell r="D44">
            <v>160.88511500000001</v>
          </cell>
          <cell r="E44">
            <v>164.000811</v>
          </cell>
          <cell r="F44">
            <v>147.72097600000001</v>
          </cell>
          <cell r="G44">
            <v>0</v>
          </cell>
          <cell r="H44">
            <v>415.447743</v>
          </cell>
          <cell r="I44">
            <v>159.63925499999999</v>
          </cell>
          <cell r="J44">
            <v>59445.08</v>
          </cell>
          <cell r="K44">
            <v>613604.93000000005</v>
          </cell>
        </row>
        <row r="45">
          <cell r="B45" t="str">
            <v>35380AC08001</v>
          </cell>
          <cell r="C45">
            <v>2.251484</v>
          </cell>
          <cell r="D45">
            <v>2.251484</v>
          </cell>
          <cell r="E45">
            <v>7.2922149999999997</v>
          </cell>
          <cell r="F45">
            <v>2.2024360000000001</v>
          </cell>
          <cell r="G45">
            <v>6.4025030000000003</v>
          </cell>
          <cell r="H45">
            <v>6.4025030000000003</v>
          </cell>
          <cell r="I45">
            <v>7.0865929999999997</v>
          </cell>
          <cell r="J45">
            <v>3634.61</v>
          </cell>
          <cell r="K45">
            <v>3634.61</v>
          </cell>
        </row>
        <row r="46">
          <cell r="B46" t="str">
            <v>35380AC08002</v>
          </cell>
          <cell r="C46">
            <v>7.1493520000000004</v>
          </cell>
          <cell r="D46">
            <v>4.4907310000000003</v>
          </cell>
          <cell r="E46">
            <v>4.2959120000000004</v>
          </cell>
          <cell r="F46">
            <v>4.0263989999999996</v>
          </cell>
          <cell r="G46">
            <v>8.9372059999999998</v>
          </cell>
          <cell r="H46">
            <v>7.5613390000000003</v>
          </cell>
          <cell r="I46">
            <v>8.3108970000000006</v>
          </cell>
          <cell r="J46">
            <v>1318.5</v>
          </cell>
          <cell r="K46">
            <v>4953.1099999999997</v>
          </cell>
        </row>
        <row r="47">
          <cell r="B47" t="str">
            <v>35380AC08003</v>
          </cell>
          <cell r="C47">
            <v>13.413174</v>
          </cell>
          <cell r="D47">
            <v>7.442215</v>
          </cell>
          <cell r="E47">
            <v>14.952457000000001</v>
          </cell>
          <cell r="F47">
            <v>4.5453859999999997</v>
          </cell>
          <cell r="G47">
            <v>11.509309999999999</v>
          </cell>
          <cell r="H47">
            <v>8.8673029999999997</v>
          </cell>
          <cell r="I47">
            <v>11.203891</v>
          </cell>
          <cell r="J47">
            <v>-1518.06</v>
          </cell>
          <cell r="K47">
            <v>3435.05</v>
          </cell>
        </row>
        <row r="48">
          <cell r="B48" t="str">
            <v>35380AC08004</v>
          </cell>
          <cell r="C48">
            <v>0</v>
          </cell>
          <cell r="D48">
            <v>7.442215</v>
          </cell>
          <cell r="E48">
            <v>4.4504630000000001</v>
          </cell>
          <cell r="F48">
            <v>8.1976739999999992</v>
          </cell>
          <cell r="G48">
            <v>0</v>
          </cell>
          <cell r="H48">
            <v>11.388432</v>
          </cell>
          <cell r="I48">
            <v>7.8082729999999998</v>
          </cell>
          <cell r="J48">
            <v>6077</v>
          </cell>
          <cell r="K48">
            <v>9512.0499999999993</v>
          </cell>
        </row>
        <row r="49">
          <cell r="B49" t="str">
            <v>35380AC08005</v>
          </cell>
          <cell r="C49">
            <v>0</v>
          </cell>
          <cell r="D49">
            <v>7.442215</v>
          </cell>
          <cell r="E49">
            <v>12.865653</v>
          </cell>
          <cell r="F49">
            <v>14.339209</v>
          </cell>
          <cell r="G49">
            <v>0</v>
          </cell>
          <cell r="H49">
            <v>14.556334</v>
          </cell>
          <cell r="I49">
            <v>10.066568999999999</v>
          </cell>
          <cell r="J49">
            <v>7636</v>
          </cell>
          <cell r="K49">
            <v>17148.05</v>
          </cell>
        </row>
        <row r="50">
          <cell r="B50" t="str">
            <v>35380AC08006</v>
          </cell>
          <cell r="C50">
            <v>0</v>
          </cell>
          <cell r="D50">
            <v>7.442215</v>
          </cell>
          <cell r="E50">
            <v>5.5964400000000003</v>
          </cell>
          <cell r="F50">
            <v>16.796420999999999</v>
          </cell>
          <cell r="G50">
            <v>0</v>
          </cell>
          <cell r="H50">
            <v>17.089493999999998</v>
          </cell>
          <cell r="I50">
            <v>7.4224759999999996</v>
          </cell>
          <cell r="J50">
            <v>6106</v>
          </cell>
          <cell r="K50">
            <v>23254.05</v>
          </cell>
        </row>
        <row r="51">
          <cell r="B51" t="str">
            <v>35380AC08007</v>
          </cell>
          <cell r="C51">
            <v>0</v>
          </cell>
          <cell r="D51">
            <v>7.442215</v>
          </cell>
          <cell r="E51">
            <v>7.0262520000000004</v>
          </cell>
          <cell r="F51">
            <v>3.502243</v>
          </cell>
          <cell r="G51">
            <v>0</v>
          </cell>
          <cell r="H51">
            <v>19.747112999999999</v>
          </cell>
          <cell r="I51">
            <v>7.7148329999999996</v>
          </cell>
          <cell r="J51">
            <v>6406</v>
          </cell>
          <cell r="K51">
            <v>29660.05</v>
          </cell>
        </row>
        <row r="52">
          <cell r="B52" t="str">
            <v>35380AC08008</v>
          </cell>
          <cell r="C52">
            <v>0</v>
          </cell>
          <cell r="D52">
            <v>7.442215</v>
          </cell>
          <cell r="E52">
            <v>18.143163999999999</v>
          </cell>
          <cell r="F52">
            <v>2.2827359999999999</v>
          </cell>
          <cell r="G52">
            <v>0</v>
          </cell>
          <cell r="H52">
            <v>23.738520000000001</v>
          </cell>
          <cell r="I52">
            <v>12.294995</v>
          </cell>
          <cell r="J52">
            <v>9621</v>
          </cell>
          <cell r="K52">
            <v>39281.050000000003</v>
          </cell>
        </row>
        <row r="53">
          <cell r="B53" t="str">
            <v>35380AC08009</v>
          </cell>
          <cell r="C53">
            <v>0</v>
          </cell>
          <cell r="D53">
            <v>7.442215</v>
          </cell>
          <cell r="E53">
            <v>7.5589690000000003</v>
          </cell>
          <cell r="F53">
            <v>7.9007259999999997</v>
          </cell>
          <cell r="G53">
            <v>0</v>
          </cell>
          <cell r="H53">
            <v>26.167964000000001</v>
          </cell>
          <cell r="I53">
            <v>7.1988390000000004</v>
          </cell>
          <cell r="J53">
            <v>5856</v>
          </cell>
          <cell r="K53">
            <v>45137.05</v>
          </cell>
        </row>
        <row r="54">
          <cell r="B54" t="str">
            <v>35380AC08010</v>
          </cell>
          <cell r="C54">
            <v>0</v>
          </cell>
          <cell r="D54">
            <v>7.442215</v>
          </cell>
          <cell r="E54">
            <v>5.2825889999999998</v>
          </cell>
          <cell r="F54">
            <v>6.5185909999999998</v>
          </cell>
          <cell r="G54">
            <v>0</v>
          </cell>
          <cell r="H54">
            <v>28.658808000000001</v>
          </cell>
          <cell r="I54">
            <v>8.2806200000000008</v>
          </cell>
          <cell r="J54">
            <v>6004</v>
          </cell>
          <cell r="K54">
            <v>51141.05</v>
          </cell>
        </row>
        <row r="55">
          <cell r="B55" t="str">
            <v>35380AC08011</v>
          </cell>
          <cell r="C55">
            <v>0</v>
          </cell>
          <cell r="D55">
            <v>7.442215</v>
          </cell>
          <cell r="E55">
            <v>6.5203069999999999</v>
          </cell>
          <cell r="F55">
            <v>9.6599500000000003</v>
          </cell>
          <cell r="G55">
            <v>0</v>
          </cell>
          <cell r="H55">
            <v>31.844963</v>
          </cell>
          <cell r="I55">
            <v>10.189121</v>
          </cell>
          <cell r="J55">
            <v>7680</v>
          </cell>
          <cell r="K55">
            <v>58821.05</v>
          </cell>
        </row>
        <row r="56">
          <cell r="B56" t="str">
            <v>35380AC08012</v>
          </cell>
          <cell r="C56">
            <v>0</v>
          </cell>
          <cell r="D56">
            <v>7.442215</v>
          </cell>
          <cell r="E56">
            <v>5.5334680000000001</v>
          </cell>
          <cell r="F56">
            <v>1.899413</v>
          </cell>
          <cell r="G56">
            <v>0</v>
          </cell>
          <cell r="H56">
            <v>34.012214</v>
          </cell>
          <cell r="I56">
            <v>7.3204669999999998</v>
          </cell>
          <cell r="J56">
            <v>5224</v>
          </cell>
          <cell r="K56">
            <v>64045.05</v>
          </cell>
        </row>
        <row r="57">
          <cell r="B57" t="str">
            <v>35380AC08013</v>
          </cell>
          <cell r="C57">
            <v>0</v>
          </cell>
          <cell r="D57">
            <v>7.442215</v>
          </cell>
          <cell r="E57">
            <v>14.756410000000001</v>
          </cell>
          <cell r="F57">
            <v>5.6633199999999997</v>
          </cell>
          <cell r="G57">
            <v>0</v>
          </cell>
          <cell r="H57">
            <v>36.362417999999998</v>
          </cell>
          <cell r="I57">
            <v>7.4119060000000001</v>
          </cell>
          <cell r="J57">
            <v>5665</v>
          </cell>
          <cell r="K57">
            <v>69710.05</v>
          </cell>
        </row>
        <row r="58">
          <cell r="B58" t="str">
            <v>35380AC12001</v>
          </cell>
          <cell r="C58">
            <v>170.67697000000001</v>
          </cell>
          <cell r="D58">
            <v>170.67697000000001</v>
          </cell>
          <cell r="E58">
            <v>206.10583800000001</v>
          </cell>
          <cell r="F58">
            <v>134.077788</v>
          </cell>
          <cell r="G58">
            <v>169.27431300000001</v>
          </cell>
          <cell r="H58">
            <v>169.27431300000001</v>
          </cell>
          <cell r="I58">
            <v>172.83322000000001</v>
          </cell>
          <cell r="J58">
            <v>-1228.1600000000001</v>
          </cell>
          <cell r="K58">
            <v>-1228.1600000000001</v>
          </cell>
        </row>
        <row r="59">
          <cell r="B59" t="str">
            <v>35380AC12002</v>
          </cell>
          <cell r="C59">
            <v>209.795288</v>
          </cell>
          <cell r="D59">
            <v>188.56141600000001</v>
          </cell>
          <cell r="E59">
            <v>161.99473599999999</v>
          </cell>
          <cell r="F59">
            <v>118.713081</v>
          </cell>
          <cell r="G59">
            <v>203.25630699999999</v>
          </cell>
          <cell r="H59">
            <v>184.81049100000001</v>
          </cell>
          <cell r="I59">
            <v>172.40086099999999</v>
          </cell>
          <cell r="J59">
            <v>-4822.3599999999997</v>
          </cell>
          <cell r="K59">
            <v>-6050.52</v>
          </cell>
        </row>
        <row r="60">
          <cell r="B60" t="str">
            <v>35380AC12003</v>
          </cell>
          <cell r="C60">
            <v>184.71954400000001</v>
          </cell>
          <cell r="D60">
            <v>187.290547</v>
          </cell>
          <cell r="E60">
            <v>174.89370400000001</v>
          </cell>
          <cell r="F60">
            <v>129.329003</v>
          </cell>
          <cell r="G60">
            <v>180.19498100000001</v>
          </cell>
          <cell r="H60">
            <v>183.283706</v>
          </cell>
          <cell r="I60">
            <v>160.76905199999999</v>
          </cell>
          <cell r="J60">
            <v>-3607.68</v>
          </cell>
          <cell r="K60">
            <v>-9658.2000000000007</v>
          </cell>
        </row>
        <row r="61">
          <cell r="B61" t="str">
            <v>35380AC12004</v>
          </cell>
          <cell r="C61">
            <v>0</v>
          </cell>
          <cell r="D61">
            <v>187.290547</v>
          </cell>
          <cell r="E61">
            <v>180.22533899999999</v>
          </cell>
          <cell r="F61">
            <v>121.87567300000001</v>
          </cell>
          <cell r="G61">
            <v>0</v>
          </cell>
          <cell r="H61">
            <v>239.62157300000001</v>
          </cell>
          <cell r="I61">
            <v>174.48589999999999</v>
          </cell>
          <cell r="J61">
            <v>135798.38</v>
          </cell>
          <cell r="K61">
            <v>126140.18</v>
          </cell>
        </row>
        <row r="62">
          <cell r="B62" t="str">
            <v>35380AC12005</v>
          </cell>
          <cell r="C62">
            <v>0</v>
          </cell>
          <cell r="D62">
            <v>187.290547</v>
          </cell>
          <cell r="E62">
            <v>186.87679600000001</v>
          </cell>
          <cell r="F62">
            <v>161.30289999999999</v>
          </cell>
          <cell r="G62">
            <v>0</v>
          </cell>
          <cell r="H62">
            <v>298.680117</v>
          </cell>
          <cell r="I62">
            <v>187.668982</v>
          </cell>
          <cell r="J62">
            <v>142356.38</v>
          </cell>
          <cell r="K62">
            <v>268496.56</v>
          </cell>
        </row>
        <row r="63">
          <cell r="B63" t="str">
            <v>35380AC12006</v>
          </cell>
          <cell r="C63">
            <v>0</v>
          </cell>
          <cell r="D63">
            <v>187.290547</v>
          </cell>
          <cell r="E63">
            <v>184.184383</v>
          </cell>
          <cell r="F63">
            <v>136.756328</v>
          </cell>
          <cell r="G63">
            <v>0</v>
          </cell>
          <cell r="H63">
            <v>356.520623</v>
          </cell>
          <cell r="I63">
            <v>169.479951</v>
          </cell>
          <cell r="J63">
            <v>139420.38</v>
          </cell>
          <cell r="K63">
            <v>407916.94</v>
          </cell>
        </row>
        <row r="64">
          <cell r="B64" t="str">
            <v>35380AC12007</v>
          </cell>
          <cell r="C64">
            <v>0</v>
          </cell>
          <cell r="D64">
            <v>187.290547</v>
          </cell>
          <cell r="E64">
            <v>158.21000699999999</v>
          </cell>
          <cell r="F64">
            <v>134.63361900000001</v>
          </cell>
          <cell r="G64">
            <v>0</v>
          </cell>
          <cell r="H64">
            <v>414.30428799999999</v>
          </cell>
          <cell r="I64">
            <v>167.74087599999999</v>
          </cell>
          <cell r="J64">
            <v>139283.38</v>
          </cell>
          <cell r="K64">
            <v>547200.31999999995</v>
          </cell>
        </row>
        <row r="65">
          <cell r="B65" t="str">
            <v>35380AC12008</v>
          </cell>
          <cell r="C65">
            <v>0</v>
          </cell>
          <cell r="D65">
            <v>187.290547</v>
          </cell>
          <cell r="E65">
            <v>212.74008599999999</v>
          </cell>
          <cell r="F65">
            <v>150.12191899999999</v>
          </cell>
          <cell r="G65">
            <v>0</v>
          </cell>
          <cell r="H65">
            <v>472.08795700000002</v>
          </cell>
          <cell r="I65">
            <v>177.99486200000001</v>
          </cell>
          <cell r="J65">
            <v>139283.38</v>
          </cell>
          <cell r="K65">
            <v>686483.7</v>
          </cell>
        </row>
        <row r="66">
          <cell r="B66" t="str">
            <v>35380AC12009</v>
          </cell>
          <cell r="C66">
            <v>0</v>
          </cell>
          <cell r="D66">
            <v>187.290547</v>
          </cell>
          <cell r="E66">
            <v>164.32988499999999</v>
          </cell>
          <cell r="F66">
            <v>164.052053</v>
          </cell>
          <cell r="G66">
            <v>0</v>
          </cell>
          <cell r="H66">
            <v>529.871623</v>
          </cell>
          <cell r="I66">
            <v>171.22246200000001</v>
          </cell>
          <cell r="J66">
            <v>139283.38</v>
          </cell>
          <cell r="K66">
            <v>825767.08</v>
          </cell>
        </row>
        <row r="67">
          <cell r="B67" t="str">
            <v>35380AC12010</v>
          </cell>
          <cell r="C67">
            <v>0</v>
          </cell>
          <cell r="D67">
            <v>187.290547</v>
          </cell>
          <cell r="E67">
            <v>195.178324</v>
          </cell>
          <cell r="F67">
            <v>218.690507</v>
          </cell>
          <cell r="G67">
            <v>0</v>
          </cell>
          <cell r="H67">
            <v>587.65529100000003</v>
          </cell>
          <cell r="I67">
            <v>192.09741299999999</v>
          </cell>
          <cell r="J67">
            <v>139283.38</v>
          </cell>
          <cell r="K67">
            <v>965050.46</v>
          </cell>
        </row>
        <row r="68">
          <cell r="B68" t="str">
            <v>35380AC12011</v>
          </cell>
          <cell r="C68">
            <v>0</v>
          </cell>
          <cell r="D68">
            <v>187.290547</v>
          </cell>
          <cell r="E68">
            <v>212.903865</v>
          </cell>
          <cell r="F68">
            <v>174.28975500000001</v>
          </cell>
          <cell r="G68">
            <v>0</v>
          </cell>
          <cell r="H68">
            <v>645.43895899999995</v>
          </cell>
          <cell r="I68">
            <v>184.78844799999999</v>
          </cell>
          <cell r="J68">
            <v>139283.38</v>
          </cell>
          <cell r="K68">
            <v>1104333.8400000001</v>
          </cell>
        </row>
        <row r="69">
          <cell r="B69" t="str">
            <v>35380AC12012</v>
          </cell>
          <cell r="C69">
            <v>0</v>
          </cell>
          <cell r="D69">
            <v>187.290547</v>
          </cell>
          <cell r="E69">
            <v>178.297337</v>
          </cell>
          <cell r="F69">
            <v>220.21592200000001</v>
          </cell>
          <cell r="G69">
            <v>0</v>
          </cell>
          <cell r="H69">
            <v>703.22262699999999</v>
          </cell>
          <cell r="I69">
            <v>195.17983899999999</v>
          </cell>
          <cell r="J69">
            <v>139283.38</v>
          </cell>
          <cell r="K69">
            <v>1243617.22</v>
          </cell>
        </row>
        <row r="70">
          <cell r="B70" t="str">
            <v>35380AC12013</v>
          </cell>
          <cell r="C70">
            <v>0</v>
          </cell>
          <cell r="D70">
            <v>187.290547</v>
          </cell>
          <cell r="E70">
            <v>225.680948</v>
          </cell>
          <cell r="F70">
            <v>189.98305300000001</v>
          </cell>
          <cell r="G70">
            <v>0</v>
          </cell>
          <cell r="H70">
            <v>761.00546599999996</v>
          </cell>
          <cell r="I70">
            <v>182.23135099999999</v>
          </cell>
          <cell r="J70">
            <v>139281.38</v>
          </cell>
          <cell r="K70">
            <v>1382898.6</v>
          </cell>
        </row>
        <row r="71">
          <cell r="B71" t="str">
            <v>35380AC14001</v>
          </cell>
          <cell r="C71">
            <v>8.4648830000000004</v>
          </cell>
          <cell r="D71">
            <v>8.4648830000000004</v>
          </cell>
          <cell r="E71">
            <v>17.073450000000001</v>
          </cell>
          <cell r="F71">
            <v>49.082002000000003</v>
          </cell>
          <cell r="G71">
            <v>14.487119</v>
          </cell>
          <cell r="H71">
            <v>14.487119</v>
          </cell>
          <cell r="I71">
            <v>15.688853999999999</v>
          </cell>
          <cell r="J71">
            <v>5273.04</v>
          </cell>
          <cell r="K71">
            <v>5273.04</v>
          </cell>
        </row>
        <row r="72">
          <cell r="B72" t="str">
            <v>35380AC14002</v>
          </cell>
          <cell r="C72">
            <v>8.9322970000000002</v>
          </cell>
          <cell r="D72">
            <v>8.6785789999999992</v>
          </cell>
          <cell r="E72">
            <v>15.581187</v>
          </cell>
          <cell r="F72">
            <v>21.684584999999998</v>
          </cell>
          <cell r="G72">
            <v>17.269608000000002</v>
          </cell>
          <cell r="H72">
            <v>15.759240999999999</v>
          </cell>
          <cell r="I72">
            <v>16.286384000000002</v>
          </cell>
          <cell r="J72">
            <v>6148.59</v>
          </cell>
          <cell r="K72">
            <v>11421.63</v>
          </cell>
        </row>
        <row r="73">
          <cell r="B73" t="str">
            <v>35380AC14003</v>
          </cell>
          <cell r="C73">
            <v>13.188952</v>
          </cell>
          <cell r="D73">
            <v>10.170582</v>
          </cell>
          <cell r="E73">
            <v>13.725023</v>
          </cell>
          <cell r="F73">
            <v>19.928644999999999</v>
          </cell>
          <cell r="G73">
            <v>15.582241</v>
          </cell>
          <cell r="H73">
            <v>15.700691000000001</v>
          </cell>
          <cell r="I73">
            <v>15.254727000000001</v>
          </cell>
          <cell r="J73">
            <v>1908.3</v>
          </cell>
          <cell r="K73">
            <v>13329.93</v>
          </cell>
        </row>
        <row r="74">
          <cell r="B74" t="str">
            <v>35380AC14004</v>
          </cell>
          <cell r="C74">
            <v>0</v>
          </cell>
          <cell r="D74">
            <v>10.170582</v>
          </cell>
          <cell r="E74">
            <v>17.676862</v>
          </cell>
          <cell r="F74">
            <v>20.11842</v>
          </cell>
          <cell r="G74">
            <v>0</v>
          </cell>
          <cell r="H74">
            <v>19.787102000000001</v>
          </cell>
          <cell r="I74">
            <v>15.895367</v>
          </cell>
          <cell r="J74">
            <v>9850</v>
          </cell>
          <cell r="K74">
            <v>23179.93</v>
          </cell>
        </row>
        <row r="75">
          <cell r="B75" t="str">
            <v>35380AC14005</v>
          </cell>
          <cell r="C75">
            <v>0</v>
          </cell>
          <cell r="D75">
            <v>10.170582</v>
          </cell>
          <cell r="E75">
            <v>11.225906999999999</v>
          </cell>
          <cell r="F75">
            <v>23.189992</v>
          </cell>
          <cell r="G75">
            <v>0</v>
          </cell>
          <cell r="H75">
            <v>24.083849000000001</v>
          </cell>
          <cell r="I75">
            <v>16.894065000000001</v>
          </cell>
          <cell r="J75">
            <v>10357</v>
          </cell>
          <cell r="K75">
            <v>33536.93</v>
          </cell>
        </row>
        <row r="76">
          <cell r="B76" t="str">
            <v>35380AC14006</v>
          </cell>
          <cell r="C76">
            <v>0</v>
          </cell>
          <cell r="D76">
            <v>10.170582</v>
          </cell>
          <cell r="E76">
            <v>5.2439080000000002</v>
          </cell>
          <cell r="F76">
            <v>22.792120000000001</v>
          </cell>
          <cell r="G76">
            <v>0</v>
          </cell>
          <cell r="H76">
            <v>28.166941000000001</v>
          </cell>
          <cell r="I76">
            <v>15.203557</v>
          </cell>
          <cell r="J76">
            <v>9842</v>
          </cell>
          <cell r="K76">
            <v>43378.93</v>
          </cell>
        </row>
        <row r="77">
          <cell r="B77" t="str">
            <v>35380AC14007</v>
          </cell>
          <cell r="C77">
            <v>0</v>
          </cell>
          <cell r="D77">
            <v>10.170582</v>
          </cell>
          <cell r="E77">
            <v>21.569248999999999</v>
          </cell>
          <cell r="F77">
            <v>3.4405389999999998</v>
          </cell>
          <cell r="G77">
            <v>0</v>
          </cell>
          <cell r="H77">
            <v>32.249203000000001</v>
          </cell>
          <cell r="I77">
            <v>15.09005</v>
          </cell>
          <cell r="J77">
            <v>9840</v>
          </cell>
          <cell r="K77">
            <v>53218.93</v>
          </cell>
        </row>
        <row r="78">
          <cell r="B78" t="str">
            <v>35380AC14008</v>
          </cell>
          <cell r="C78">
            <v>0</v>
          </cell>
          <cell r="D78">
            <v>10.170582</v>
          </cell>
          <cell r="E78">
            <v>29.656457</v>
          </cell>
          <cell r="F78">
            <v>5.9714010000000002</v>
          </cell>
          <cell r="G78">
            <v>0</v>
          </cell>
          <cell r="H78">
            <v>36.752552999999999</v>
          </cell>
          <cell r="I78">
            <v>17.111526000000001</v>
          </cell>
          <cell r="J78">
            <v>10855</v>
          </cell>
          <cell r="K78">
            <v>64073.93</v>
          </cell>
        </row>
        <row r="79">
          <cell r="B79" t="str">
            <v>35380AC14009</v>
          </cell>
          <cell r="C79">
            <v>0</v>
          </cell>
          <cell r="D79">
            <v>10.170582</v>
          </cell>
          <cell r="E79">
            <v>14.992801999999999</v>
          </cell>
          <cell r="F79">
            <v>42.527242000000001</v>
          </cell>
          <cell r="G79">
            <v>0</v>
          </cell>
          <cell r="H79">
            <v>41.045150999999997</v>
          </cell>
          <cell r="I79">
            <v>15.958904</v>
          </cell>
          <cell r="J79">
            <v>10347</v>
          </cell>
          <cell r="K79">
            <v>74420.929999999993</v>
          </cell>
        </row>
        <row r="80">
          <cell r="B80" t="str">
            <v>35380AC14010</v>
          </cell>
          <cell r="C80">
            <v>0</v>
          </cell>
          <cell r="D80">
            <v>10.170582</v>
          </cell>
          <cell r="E80">
            <v>16.833316</v>
          </cell>
          <cell r="F80">
            <v>16.886845999999998</v>
          </cell>
          <cell r="G80">
            <v>0</v>
          </cell>
          <cell r="H80">
            <v>45.554307999999999</v>
          </cell>
          <cell r="I80">
            <v>18.230053999999999</v>
          </cell>
          <cell r="J80">
            <v>10869</v>
          </cell>
          <cell r="K80">
            <v>85289.93</v>
          </cell>
        </row>
        <row r="81">
          <cell r="B81" t="str">
            <v>35380AC14011</v>
          </cell>
          <cell r="C81">
            <v>0</v>
          </cell>
          <cell r="D81">
            <v>10.170582</v>
          </cell>
          <cell r="E81">
            <v>15.503841</v>
          </cell>
          <cell r="F81">
            <v>18.061394</v>
          </cell>
          <cell r="G81">
            <v>0</v>
          </cell>
          <cell r="H81">
            <v>50.060147000000001</v>
          </cell>
          <cell r="I81">
            <v>17.649203</v>
          </cell>
          <cell r="J81">
            <v>10861</v>
          </cell>
          <cell r="K81">
            <v>96150.93</v>
          </cell>
        </row>
        <row r="82">
          <cell r="B82" t="str">
            <v>35380AC14012</v>
          </cell>
          <cell r="C82">
            <v>0</v>
          </cell>
          <cell r="D82">
            <v>10.170582</v>
          </cell>
          <cell r="E82">
            <v>13.284435999999999</v>
          </cell>
          <cell r="F82">
            <v>24.91395</v>
          </cell>
          <cell r="G82">
            <v>0</v>
          </cell>
          <cell r="H82">
            <v>54.652276999999998</v>
          </cell>
          <cell r="I82">
            <v>18.750990999999999</v>
          </cell>
          <cell r="J82">
            <v>11069</v>
          </cell>
          <cell r="K82">
            <v>107219.93</v>
          </cell>
        </row>
        <row r="83">
          <cell r="B83" t="str">
            <v>35380AC14013</v>
          </cell>
          <cell r="C83">
            <v>0</v>
          </cell>
          <cell r="D83">
            <v>10.170582</v>
          </cell>
          <cell r="E83">
            <v>29.124264</v>
          </cell>
          <cell r="F83">
            <v>16.805485000000001</v>
          </cell>
          <cell r="G83">
            <v>0</v>
          </cell>
          <cell r="H83">
            <v>59.239013999999997</v>
          </cell>
          <cell r="I83">
            <v>17.704840999999998</v>
          </cell>
          <cell r="J83">
            <v>11056</v>
          </cell>
          <cell r="K83">
            <v>118275.93</v>
          </cell>
        </row>
        <row r="84">
          <cell r="B84" t="str">
            <v>35380AC16001</v>
          </cell>
          <cell r="C84">
            <v>0</v>
          </cell>
          <cell r="D84">
            <v>0</v>
          </cell>
          <cell r="E84">
            <v>1.5915520000000001</v>
          </cell>
          <cell r="F84">
            <v>9.152374</v>
          </cell>
          <cell r="G84">
            <v>5.5164879999999998</v>
          </cell>
          <cell r="H84">
            <v>5.5164879999999998</v>
          </cell>
          <cell r="I84">
            <v>5.3067270000000004</v>
          </cell>
          <cell r="J84">
            <v>4830.21</v>
          </cell>
          <cell r="K84">
            <v>4830.21</v>
          </cell>
        </row>
        <row r="85">
          <cell r="B85" t="str">
            <v>35380AC16002</v>
          </cell>
          <cell r="C85">
            <v>28.450595</v>
          </cell>
          <cell r="D85">
            <v>13.007282999999999</v>
          </cell>
          <cell r="E85">
            <v>21.396031000000001</v>
          </cell>
          <cell r="F85">
            <v>25.30735</v>
          </cell>
          <cell r="G85">
            <v>24.463576</v>
          </cell>
          <cell r="H85">
            <v>14.178879</v>
          </cell>
          <cell r="I85">
            <v>23.273287</v>
          </cell>
          <cell r="J85">
            <v>-2940.34</v>
          </cell>
          <cell r="K85">
            <v>1889.87</v>
          </cell>
        </row>
        <row r="86">
          <cell r="B86" t="str">
            <v>35380AC16003</v>
          </cell>
          <cell r="C86">
            <v>45.463808</v>
          </cell>
          <cell r="D86">
            <v>23.743696</v>
          </cell>
          <cell r="E86">
            <v>30.158480000000001</v>
          </cell>
          <cell r="F86">
            <v>19.257110999999998</v>
          </cell>
          <cell r="G86">
            <v>19.580299</v>
          </cell>
          <cell r="H86">
            <v>15.965634</v>
          </cell>
          <cell r="I86">
            <v>19.259169</v>
          </cell>
          <cell r="J86">
            <v>-20638.330000000002</v>
          </cell>
          <cell r="K86">
            <v>-18748.46</v>
          </cell>
        </row>
        <row r="87">
          <cell r="B87" t="str">
            <v>35380AC16004</v>
          </cell>
          <cell r="C87">
            <v>0</v>
          </cell>
          <cell r="D87">
            <v>23.743696</v>
          </cell>
          <cell r="E87">
            <v>17.626898000000001</v>
          </cell>
          <cell r="F87">
            <v>29.063117999999999</v>
          </cell>
          <cell r="G87">
            <v>0</v>
          </cell>
          <cell r="H87">
            <v>20.181896999999999</v>
          </cell>
          <cell r="I87">
            <v>20.537672000000001</v>
          </cell>
          <cell r="J87">
            <v>10163</v>
          </cell>
          <cell r="K87">
            <v>-8585.4599999999991</v>
          </cell>
        </row>
        <row r="88">
          <cell r="B88" t="str">
            <v>35380AC16005</v>
          </cell>
          <cell r="C88">
            <v>0</v>
          </cell>
          <cell r="D88">
            <v>23.743696</v>
          </cell>
          <cell r="E88">
            <v>15.703128</v>
          </cell>
          <cell r="F88">
            <v>28.813649000000002</v>
          </cell>
          <cell r="G88">
            <v>0</v>
          </cell>
          <cell r="H88">
            <v>24.223503000000001</v>
          </cell>
          <cell r="I88">
            <v>20.322973000000001</v>
          </cell>
          <cell r="J88">
            <v>9742</v>
          </cell>
          <cell r="K88">
            <v>1156.54</v>
          </cell>
        </row>
        <row r="89">
          <cell r="B89" t="str">
            <v>35380AC16006</v>
          </cell>
          <cell r="C89">
            <v>0</v>
          </cell>
          <cell r="D89">
            <v>23.743696</v>
          </cell>
          <cell r="E89">
            <v>23.544546</v>
          </cell>
          <cell r="F89">
            <v>19.128530999999999</v>
          </cell>
          <cell r="G89">
            <v>0</v>
          </cell>
          <cell r="H89">
            <v>28.302859999999999</v>
          </cell>
          <cell r="I89">
            <v>19.431426999999999</v>
          </cell>
          <cell r="J89">
            <v>9833</v>
          </cell>
          <cell r="K89">
            <v>10989.54</v>
          </cell>
        </row>
        <row r="90">
          <cell r="B90" t="str">
            <v>35380AC16007</v>
          </cell>
          <cell r="C90">
            <v>0</v>
          </cell>
          <cell r="D90">
            <v>23.743696</v>
          </cell>
          <cell r="E90">
            <v>21.109943999999999</v>
          </cell>
          <cell r="F90">
            <v>22.368248000000001</v>
          </cell>
          <cell r="G90">
            <v>0</v>
          </cell>
          <cell r="H90">
            <v>32.382218000000002</v>
          </cell>
          <cell r="I90">
            <v>19.320803000000002</v>
          </cell>
          <cell r="J90">
            <v>9833</v>
          </cell>
          <cell r="K90">
            <v>20822.54</v>
          </cell>
        </row>
        <row r="91">
          <cell r="B91" t="str">
            <v>35380AC16008</v>
          </cell>
          <cell r="C91">
            <v>0</v>
          </cell>
          <cell r="D91">
            <v>23.743696</v>
          </cell>
          <cell r="E91">
            <v>20.987552000000001</v>
          </cell>
          <cell r="F91">
            <v>11.981833999999999</v>
          </cell>
          <cell r="G91">
            <v>0</v>
          </cell>
          <cell r="H91">
            <v>36.419260999999999</v>
          </cell>
          <cell r="I91">
            <v>19.915310999999999</v>
          </cell>
          <cell r="J91">
            <v>9731</v>
          </cell>
          <cell r="K91">
            <v>30553.54</v>
          </cell>
        </row>
        <row r="92">
          <cell r="B92" t="str">
            <v>35380AC16009</v>
          </cell>
          <cell r="C92">
            <v>0</v>
          </cell>
          <cell r="D92">
            <v>23.743696</v>
          </cell>
          <cell r="E92">
            <v>31.236588999999999</v>
          </cell>
          <cell r="F92">
            <v>39.420915000000001</v>
          </cell>
          <cell r="G92">
            <v>0</v>
          </cell>
          <cell r="H92">
            <v>40.545914000000003</v>
          </cell>
          <cell r="I92">
            <v>19.708297999999999</v>
          </cell>
          <cell r="J92">
            <v>9947</v>
          </cell>
          <cell r="K92">
            <v>40500.54</v>
          </cell>
        </row>
        <row r="93">
          <cell r="B93" t="str">
            <v>35380AC16010</v>
          </cell>
          <cell r="C93">
            <v>0</v>
          </cell>
          <cell r="D93">
            <v>23.743696</v>
          </cell>
          <cell r="E93">
            <v>15.854289</v>
          </cell>
          <cell r="F93">
            <v>23.897656000000001</v>
          </cell>
          <cell r="G93">
            <v>0</v>
          </cell>
          <cell r="H93">
            <v>45.224336000000001</v>
          </cell>
          <cell r="I93">
            <v>23.032373</v>
          </cell>
          <cell r="J93">
            <v>11277</v>
          </cell>
          <cell r="K93">
            <v>51777.54</v>
          </cell>
        </row>
        <row r="94">
          <cell r="B94" t="str">
            <v>35380AC16011</v>
          </cell>
          <cell r="C94">
            <v>0</v>
          </cell>
          <cell r="D94">
            <v>23.743696</v>
          </cell>
          <cell r="E94">
            <v>25.984045999999999</v>
          </cell>
          <cell r="F94">
            <v>23.475238999999998</v>
          </cell>
          <cell r="G94">
            <v>0</v>
          </cell>
          <cell r="H94">
            <v>49.834305000000001</v>
          </cell>
          <cell r="I94">
            <v>22.221039999999999</v>
          </cell>
          <cell r="J94">
            <v>11112</v>
          </cell>
          <cell r="K94">
            <v>62889.54</v>
          </cell>
        </row>
        <row r="95">
          <cell r="B95" t="str">
            <v>35380AC16012</v>
          </cell>
          <cell r="C95">
            <v>0</v>
          </cell>
          <cell r="D95">
            <v>23.743696</v>
          </cell>
          <cell r="E95">
            <v>17.448733000000001</v>
          </cell>
          <cell r="F95">
            <v>21.013379</v>
          </cell>
          <cell r="G95">
            <v>0</v>
          </cell>
          <cell r="H95">
            <v>54.457135000000001</v>
          </cell>
          <cell r="I95">
            <v>23.093665000000001</v>
          </cell>
          <cell r="J95">
            <v>11143</v>
          </cell>
          <cell r="K95">
            <v>74032.539999999994</v>
          </cell>
        </row>
        <row r="96">
          <cell r="B96" t="str">
            <v>35380AC16013</v>
          </cell>
          <cell r="C96">
            <v>0</v>
          </cell>
          <cell r="D96">
            <v>23.743696</v>
          </cell>
          <cell r="E96">
            <v>48.405531000000003</v>
          </cell>
          <cell r="F96">
            <v>17.493303999999998</v>
          </cell>
          <cell r="G96">
            <v>0</v>
          </cell>
          <cell r="H96">
            <v>59.016075999999998</v>
          </cell>
          <cell r="I96">
            <v>21.857600999999999</v>
          </cell>
          <cell r="J96">
            <v>10989</v>
          </cell>
          <cell r="K96">
            <v>85021.54</v>
          </cell>
        </row>
        <row r="97">
          <cell r="B97" t="str">
            <v>35380AC18001</v>
          </cell>
          <cell r="C97">
            <v>2.4678979999999999</v>
          </cell>
          <cell r="D97">
            <v>2.4678979999999999</v>
          </cell>
          <cell r="E97">
            <v>6.164034</v>
          </cell>
          <cell r="F97">
            <v>0</v>
          </cell>
          <cell r="G97">
            <v>1.669721</v>
          </cell>
          <cell r="H97">
            <v>1.669721</v>
          </cell>
          <cell r="I97">
            <v>1.8481270000000001</v>
          </cell>
          <cell r="J97">
            <v>-698.88</v>
          </cell>
          <cell r="K97">
            <v>-698.88</v>
          </cell>
        </row>
        <row r="98">
          <cell r="B98" t="str">
            <v>35380AC18002</v>
          </cell>
          <cell r="C98">
            <v>0</v>
          </cell>
          <cell r="D98">
            <v>1.3396030000000001</v>
          </cell>
          <cell r="E98">
            <v>-5.6838550000000003</v>
          </cell>
          <cell r="F98">
            <v>4.172968</v>
          </cell>
          <cell r="G98">
            <v>1.9824299999999999</v>
          </cell>
          <cell r="H98">
            <v>1.8126880000000001</v>
          </cell>
          <cell r="I98">
            <v>1.8435029999999999</v>
          </cell>
          <cell r="J98">
            <v>1462</v>
          </cell>
          <cell r="K98">
            <v>763.12</v>
          </cell>
        </row>
        <row r="99">
          <cell r="B99" t="str">
            <v>35380AC18003</v>
          </cell>
          <cell r="C99">
            <v>0.54802399999999996</v>
          </cell>
          <cell r="D99">
            <v>1.0777540000000001</v>
          </cell>
          <cell r="E99">
            <v>11.962745</v>
          </cell>
          <cell r="F99">
            <v>2.3634949999999999</v>
          </cell>
          <cell r="G99">
            <v>1.8335630000000001</v>
          </cell>
          <cell r="H99">
            <v>1.819593</v>
          </cell>
          <cell r="I99">
            <v>1.7849060000000001</v>
          </cell>
          <cell r="J99">
            <v>1025.03</v>
          </cell>
          <cell r="K99">
            <v>1788.15</v>
          </cell>
        </row>
        <row r="100">
          <cell r="B100" t="str">
            <v>35380AC18004</v>
          </cell>
          <cell r="C100">
            <v>0</v>
          </cell>
          <cell r="D100">
            <v>1.0777540000000001</v>
          </cell>
          <cell r="E100">
            <v>0.97726500000000005</v>
          </cell>
          <cell r="F100">
            <v>23.562698000000001</v>
          </cell>
          <cell r="G100">
            <v>0</v>
          </cell>
          <cell r="H100">
            <v>2.4261240000000002</v>
          </cell>
          <cell r="I100">
            <v>1.8785080000000001</v>
          </cell>
          <cell r="J100">
            <v>1462</v>
          </cell>
          <cell r="K100">
            <v>3250.15</v>
          </cell>
        </row>
        <row r="101">
          <cell r="B101" t="str">
            <v>35380AC18005</v>
          </cell>
          <cell r="C101">
            <v>0</v>
          </cell>
          <cell r="D101">
            <v>1.0777540000000001</v>
          </cell>
          <cell r="E101">
            <v>-0.94840800000000003</v>
          </cell>
          <cell r="F101">
            <v>0.28198200000000001</v>
          </cell>
          <cell r="G101">
            <v>0</v>
          </cell>
          <cell r="H101">
            <v>3.0326559999999998</v>
          </cell>
          <cell r="I101">
            <v>1.92736</v>
          </cell>
          <cell r="J101">
            <v>1462</v>
          </cell>
          <cell r="K101">
            <v>4712.1499999999996</v>
          </cell>
        </row>
        <row r="102">
          <cell r="B102" t="str">
            <v>35380AC18007</v>
          </cell>
          <cell r="C102">
            <v>0</v>
          </cell>
          <cell r="D102">
            <v>1.0777540000000001</v>
          </cell>
          <cell r="E102">
            <v>0.59895699999999996</v>
          </cell>
          <cell r="F102">
            <v>4.8704999999999998E-2</v>
          </cell>
          <cell r="G102">
            <v>0</v>
          </cell>
          <cell r="H102">
            <v>4.2457180000000001</v>
          </cell>
          <cell r="I102">
            <v>1.7607060000000001</v>
          </cell>
          <cell r="J102">
            <v>1462</v>
          </cell>
          <cell r="K102">
            <v>7636.15</v>
          </cell>
        </row>
        <row r="103">
          <cell r="B103" t="str">
            <v>35380AC18010</v>
          </cell>
          <cell r="C103">
            <v>0</v>
          </cell>
          <cell r="D103">
            <v>1.0777540000000001</v>
          </cell>
          <cell r="E103">
            <v>0.58229799999999998</v>
          </cell>
          <cell r="F103">
            <v>2.1644329999999998</v>
          </cell>
          <cell r="G103">
            <v>0</v>
          </cell>
          <cell r="H103">
            <v>6.0653119999999996</v>
          </cell>
          <cell r="I103">
            <v>2.0163669999999998</v>
          </cell>
          <cell r="J103">
            <v>1462</v>
          </cell>
          <cell r="K103">
            <v>12022.15</v>
          </cell>
        </row>
        <row r="104">
          <cell r="B104" t="str">
            <v>35380AC18011</v>
          </cell>
          <cell r="C104">
            <v>0</v>
          </cell>
          <cell r="D104">
            <v>1.0777540000000001</v>
          </cell>
          <cell r="E104">
            <v>0.64778999999999998</v>
          </cell>
          <cell r="F104">
            <v>0</v>
          </cell>
          <cell r="G104">
            <v>0</v>
          </cell>
          <cell r="H104">
            <v>6.671843</v>
          </cell>
          <cell r="I104">
            <v>1.9396469999999999</v>
          </cell>
          <cell r="J104">
            <v>1462</v>
          </cell>
          <cell r="K104">
            <v>13484.15</v>
          </cell>
        </row>
        <row r="105">
          <cell r="B105" t="str">
            <v>35380AC18013</v>
          </cell>
          <cell r="C105">
            <v>0</v>
          </cell>
          <cell r="D105">
            <v>1.0777540000000001</v>
          </cell>
          <cell r="E105">
            <v>3.4462600000000001</v>
          </cell>
          <cell r="F105">
            <v>0.32970300000000002</v>
          </cell>
          <cell r="G105">
            <v>0</v>
          </cell>
          <cell r="H105">
            <v>7.8824170000000002</v>
          </cell>
          <cell r="I105">
            <v>1.904984</v>
          </cell>
          <cell r="J105">
            <v>1456</v>
          </cell>
          <cell r="K105">
            <v>16402.150000000001</v>
          </cell>
        </row>
        <row r="106">
          <cell r="B106" t="str">
            <v>35380AC20001</v>
          </cell>
          <cell r="C106">
            <v>79.763244999999998</v>
          </cell>
          <cell r="D106">
            <v>79.763244999999998</v>
          </cell>
          <cell r="E106">
            <v>113.988124</v>
          </cell>
          <cell r="F106">
            <v>86.447147000000001</v>
          </cell>
          <cell r="G106">
            <v>76.152726999999999</v>
          </cell>
          <cell r="H106">
            <v>76.152726999999999</v>
          </cell>
          <cell r="I106">
            <v>78.438188999999994</v>
          </cell>
          <cell r="J106">
            <v>-3161.35</v>
          </cell>
          <cell r="K106">
            <v>-3161.35</v>
          </cell>
        </row>
        <row r="107">
          <cell r="B107" t="str">
            <v>35380AC20002</v>
          </cell>
          <cell r="C107">
            <v>80.162662999999995</v>
          </cell>
          <cell r="D107">
            <v>79.945853999999997</v>
          </cell>
          <cell r="E107">
            <v>69.421730999999994</v>
          </cell>
          <cell r="F107">
            <v>86.045409000000006</v>
          </cell>
          <cell r="G107">
            <v>75.033563000000001</v>
          </cell>
          <cell r="H107">
            <v>75.641057000000004</v>
          </cell>
          <cell r="I107">
            <v>73.613059000000007</v>
          </cell>
          <cell r="J107">
            <v>-3782.6</v>
          </cell>
          <cell r="K107">
            <v>-6943.95</v>
          </cell>
        </row>
        <row r="108">
          <cell r="B108" t="str">
            <v>35380AC20003</v>
          </cell>
          <cell r="C108">
            <v>80.222392999999997</v>
          </cell>
          <cell r="D108">
            <v>80.037330999999995</v>
          </cell>
          <cell r="E108">
            <v>88.090270000000004</v>
          </cell>
          <cell r="F108">
            <v>83.882896000000002</v>
          </cell>
          <cell r="G108">
            <v>76.032848999999999</v>
          </cell>
          <cell r="H108">
            <v>75.770660000000007</v>
          </cell>
          <cell r="I108">
            <v>75.468452999999997</v>
          </cell>
          <cell r="J108">
            <v>-3340.55</v>
          </cell>
          <cell r="K108">
            <v>-10284.5</v>
          </cell>
        </row>
        <row r="109">
          <cell r="B109" t="str">
            <v>35380AC20004</v>
          </cell>
          <cell r="C109">
            <v>0</v>
          </cell>
          <cell r="D109">
            <v>80.037330999999995</v>
          </cell>
          <cell r="E109">
            <v>102.59953400000001</v>
          </cell>
          <cell r="F109">
            <v>77.728213999999994</v>
          </cell>
          <cell r="G109">
            <v>0</v>
          </cell>
          <cell r="H109">
            <v>83.390467000000001</v>
          </cell>
          <cell r="I109">
            <v>78.362900999999994</v>
          </cell>
          <cell r="J109">
            <v>18367</v>
          </cell>
          <cell r="K109">
            <v>8082.5</v>
          </cell>
        </row>
        <row r="110">
          <cell r="B110" t="str">
            <v>35380AC20005</v>
          </cell>
          <cell r="C110">
            <v>0</v>
          </cell>
          <cell r="D110">
            <v>80.037330999999995</v>
          </cell>
          <cell r="E110">
            <v>93.005287999999993</v>
          </cell>
          <cell r="F110">
            <v>93.550624999999997</v>
          </cell>
          <cell r="G110">
            <v>0</v>
          </cell>
          <cell r="H110">
            <v>92.067763999999997</v>
          </cell>
          <cell r="I110">
            <v>82.337114999999997</v>
          </cell>
          <cell r="J110">
            <v>20916</v>
          </cell>
          <cell r="K110">
            <v>28998.5</v>
          </cell>
        </row>
        <row r="111">
          <cell r="B111" t="str">
            <v>35380AC20006</v>
          </cell>
          <cell r="C111">
            <v>0</v>
          </cell>
          <cell r="D111">
            <v>80.037330999999995</v>
          </cell>
          <cell r="E111">
            <v>92.620358999999993</v>
          </cell>
          <cell r="F111">
            <v>83.330806999999993</v>
          </cell>
          <cell r="G111">
            <v>0</v>
          </cell>
          <cell r="H111">
            <v>99.056978999999998</v>
          </cell>
          <cell r="I111">
            <v>75.241636999999997</v>
          </cell>
          <cell r="J111">
            <v>16847</v>
          </cell>
          <cell r="K111">
            <v>45845.5</v>
          </cell>
        </row>
        <row r="112">
          <cell r="B112" t="str">
            <v>35380AC20007</v>
          </cell>
          <cell r="C112">
            <v>0</v>
          </cell>
          <cell r="D112">
            <v>80.037330999999995</v>
          </cell>
          <cell r="E112">
            <v>111.678753</v>
          </cell>
          <cell r="F112">
            <v>86.788863000000006</v>
          </cell>
          <cell r="G112">
            <v>0</v>
          </cell>
          <cell r="H112">
            <v>105.357934</v>
          </cell>
          <cell r="I112">
            <v>73.054378</v>
          </cell>
          <cell r="J112">
            <v>15188</v>
          </cell>
          <cell r="K112">
            <v>61033.5</v>
          </cell>
        </row>
        <row r="113">
          <cell r="B113" t="str">
            <v>35380AC20008</v>
          </cell>
          <cell r="C113">
            <v>0</v>
          </cell>
          <cell r="D113">
            <v>80.037330999999995</v>
          </cell>
          <cell r="E113">
            <v>88.590343000000004</v>
          </cell>
          <cell r="F113">
            <v>90.955859000000004</v>
          </cell>
          <cell r="G113">
            <v>0</v>
          </cell>
          <cell r="H113">
            <v>113.651066</v>
          </cell>
          <cell r="I113">
            <v>80.309289000000007</v>
          </cell>
          <cell r="J113">
            <v>19990</v>
          </cell>
          <cell r="K113">
            <v>81023.5</v>
          </cell>
        </row>
        <row r="114">
          <cell r="B114" t="str">
            <v>35380AC20009</v>
          </cell>
          <cell r="C114">
            <v>0</v>
          </cell>
          <cell r="D114">
            <v>80.037330999999995</v>
          </cell>
          <cell r="E114">
            <v>50.105815</v>
          </cell>
          <cell r="F114">
            <v>74.690816999999996</v>
          </cell>
          <cell r="G114">
            <v>0</v>
          </cell>
          <cell r="H114">
            <v>121.65130499999999</v>
          </cell>
          <cell r="I114">
            <v>78.468609999999998</v>
          </cell>
          <cell r="J114">
            <v>19284</v>
          </cell>
          <cell r="K114">
            <v>100307.5</v>
          </cell>
        </row>
        <row r="115">
          <cell r="B115" t="str">
            <v>35380AC20010</v>
          </cell>
          <cell r="C115">
            <v>0</v>
          </cell>
          <cell r="D115">
            <v>80.037330999999995</v>
          </cell>
          <cell r="E115">
            <v>122.739633</v>
          </cell>
          <cell r="F115">
            <v>64.208467999999996</v>
          </cell>
          <cell r="G115">
            <v>0</v>
          </cell>
          <cell r="H115">
            <v>130.15601799999999</v>
          </cell>
          <cell r="I115">
            <v>83.035843999999997</v>
          </cell>
          <cell r="J115">
            <v>20500</v>
          </cell>
          <cell r="K115">
            <v>120807.5</v>
          </cell>
        </row>
        <row r="116">
          <cell r="B116" t="str">
            <v>35380AC20011</v>
          </cell>
          <cell r="C116">
            <v>0</v>
          </cell>
          <cell r="D116">
            <v>80.037330999999995</v>
          </cell>
          <cell r="E116">
            <v>113.196426</v>
          </cell>
          <cell r="F116">
            <v>69.356959000000003</v>
          </cell>
          <cell r="G116">
            <v>0</v>
          </cell>
          <cell r="H116">
            <v>137.86045799999999</v>
          </cell>
          <cell r="I116">
            <v>79.400587000000002</v>
          </cell>
          <cell r="J116">
            <v>18571</v>
          </cell>
          <cell r="K116">
            <v>139378.5</v>
          </cell>
        </row>
        <row r="117">
          <cell r="B117" t="str">
            <v>35380AC20012</v>
          </cell>
          <cell r="C117">
            <v>0</v>
          </cell>
          <cell r="D117">
            <v>80.037330999999995</v>
          </cell>
          <cell r="E117">
            <v>68.778872000000007</v>
          </cell>
          <cell r="F117">
            <v>98.510219000000006</v>
          </cell>
          <cell r="G117">
            <v>0</v>
          </cell>
          <cell r="H117">
            <v>145.82294400000001</v>
          </cell>
          <cell r="I117">
            <v>81.659355000000005</v>
          </cell>
          <cell r="J117">
            <v>19193</v>
          </cell>
          <cell r="K117">
            <v>158571.5</v>
          </cell>
        </row>
        <row r="118">
          <cell r="B118" t="str">
            <v>35380AC20013</v>
          </cell>
          <cell r="C118">
            <v>0</v>
          </cell>
          <cell r="D118">
            <v>80.037330999999995</v>
          </cell>
          <cell r="E118">
            <v>166.731109</v>
          </cell>
          <cell r="F118">
            <v>47.950463999999997</v>
          </cell>
          <cell r="G118">
            <v>0</v>
          </cell>
          <cell r="H118">
            <v>153.54231899999999</v>
          </cell>
          <cell r="I118">
            <v>79.107759000000001</v>
          </cell>
          <cell r="J118">
            <v>18607</v>
          </cell>
          <cell r="K118">
            <v>177178.5</v>
          </cell>
        </row>
        <row r="119">
          <cell r="B119" t="str">
            <v>35380AC22001</v>
          </cell>
          <cell r="C119">
            <v>3.8498999999999999E-2</v>
          </cell>
          <cell r="D119">
            <v>3.8498999999999999E-2</v>
          </cell>
          <cell r="E119">
            <v>0</v>
          </cell>
          <cell r="F119">
            <v>0</v>
          </cell>
          <cell r="G119">
            <v>6.3865000000000005E-2</v>
          </cell>
          <cell r="H119">
            <v>6.3865000000000005E-2</v>
          </cell>
          <cell r="I119">
            <v>7.0688000000000001E-2</v>
          </cell>
          <cell r="J119">
            <v>22.21</v>
          </cell>
          <cell r="K119">
            <v>22.21</v>
          </cell>
        </row>
        <row r="120">
          <cell r="B120" t="str">
            <v>35380AC22002</v>
          </cell>
          <cell r="C120">
            <v>8.9859999999999995E-2</v>
          </cell>
          <cell r="D120">
            <v>6.1981000000000001E-2</v>
          </cell>
          <cell r="E120">
            <v>1.1272000000000001E-2</v>
          </cell>
          <cell r="F120">
            <v>3.3345E-2</v>
          </cell>
          <cell r="G120">
            <v>7.5825000000000004E-2</v>
          </cell>
          <cell r="H120">
            <v>6.9333000000000006E-2</v>
          </cell>
          <cell r="I120">
            <v>7.0512000000000005E-2</v>
          </cell>
          <cell r="J120">
            <v>-10.35</v>
          </cell>
          <cell r="K120">
            <v>11.86</v>
          </cell>
        </row>
        <row r="121">
          <cell r="B121" t="str">
            <v>35380AC22003</v>
          </cell>
          <cell r="C121">
            <v>0</v>
          </cell>
          <cell r="D121">
            <v>4.1478000000000001E-2</v>
          </cell>
          <cell r="E121">
            <v>0.104222</v>
          </cell>
          <cell r="F121">
            <v>0</v>
          </cell>
          <cell r="G121">
            <v>7.0130999999999999E-2</v>
          </cell>
          <cell r="H121">
            <v>6.9597000000000006E-2</v>
          </cell>
          <cell r="I121">
            <v>6.8269999999999997E-2</v>
          </cell>
          <cell r="J121">
            <v>55.92</v>
          </cell>
          <cell r="K121">
            <v>67.78</v>
          </cell>
        </row>
        <row r="122">
          <cell r="B122" t="str">
            <v>35380AC22005</v>
          </cell>
          <cell r="C122">
            <v>0</v>
          </cell>
          <cell r="D122">
            <v>4.1478000000000001E-2</v>
          </cell>
          <cell r="E122">
            <v>8.5150000000000003E-2</v>
          </cell>
          <cell r="F122">
            <v>3.9183000000000003E-2</v>
          </cell>
          <cell r="G122">
            <v>0</v>
          </cell>
          <cell r="H122">
            <v>0.115995</v>
          </cell>
          <cell r="I122">
            <v>7.3719000000000007E-2</v>
          </cell>
          <cell r="J122">
            <v>55.92</v>
          </cell>
          <cell r="K122">
            <v>179.62</v>
          </cell>
        </row>
        <row r="123">
          <cell r="B123" t="str">
            <v>35380AC22008</v>
          </cell>
          <cell r="C123">
            <v>0</v>
          </cell>
          <cell r="D123">
            <v>4.1478000000000001E-2</v>
          </cell>
          <cell r="E123">
            <v>9.3589000000000006E-2</v>
          </cell>
          <cell r="F123">
            <v>0.16023699999999999</v>
          </cell>
          <cell r="G123">
            <v>0</v>
          </cell>
          <cell r="H123">
            <v>0.18559300000000001</v>
          </cell>
          <cell r="I123">
            <v>7.1461999999999998E-2</v>
          </cell>
          <cell r="J123">
            <v>55.92</v>
          </cell>
          <cell r="K123">
            <v>347.38</v>
          </cell>
        </row>
        <row r="124">
          <cell r="B124" t="str">
            <v>35380AC22009</v>
          </cell>
          <cell r="C124">
            <v>0</v>
          </cell>
          <cell r="D124">
            <v>4.1478000000000001E-2</v>
          </cell>
          <cell r="E124">
            <v>1.9665999999999999E-2</v>
          </cell>
          <cell r="F124">
            <v>4.4703E-2</v>
          </cell>
          <cell r="G124">
            <v>0</v>
          </cell>
          <cell r="H124">
            <v>0.20879200000000001</v>
          </cell>
          <cell r="I124">
            <v>6.8742999999999999E-2</v>
          </cell>
          <cell r="J124">
            <v>55.92</v>
          </cell>
          <cell r="K124">
            <v>403.3</v>
          </cell>
        </row>
        <row r="125">
          <cell r="B125" t="str">
            <v>35380AC22010</v>
          </cell>
          <cell r="C125">
            <v>0</v>
          </cell>
          <cell r="D125">
            <v>4.1478000000000001E-2</v>
          </cell>
          <cell r="E125">
            <v>8.1784999999999997E-2</v>
          </cell>
          <cell r="F125">
            <v>0.72977899999999996</v>
          </cell>
          <cell r="G125">
            <v>0</v>
          </cell>
          <cell r="H125">
            <v>0.231991</v>
          </cell>
          <cell r="I125">
            <v>7.7122999999999997E-2</v>
          </cell>
          <cell r="J125">
            <v>55.92</v>
          </cell>
          <cell r="K125">
            <v>459.22</v>
          </cell>
        </row>
        <row r="126">
          <cell r="B126" t="str">
            <v>35380AC22011</v>
          </cell>
          <cell r="C126">
            <v>0</v>
          </cell>
          <cell r="D126">
            <v>4.1478000000000001E-2</v>
          </cell>
          <cell r="E126">
            <v>3.9074999999999999E-2</v>
          </cell>
          <cell r="F126">
            <v>3.5339000000000002E-2</v>
          </cell>
          <cell r="G126">
            <v>0</v>
          </cell>
          <cell r="H126">
            <v>0.255191</v>
          </cell>
          <cell r="I126">
            <v>7.4189000000000005E-2</v>
          </cell>
          <cell r="J126">
            <v>55.92</v>
          </cell>
          <cell r="K126">
            <v>515.14</v>
          </cell>
        </row>
        <row r="127">
          <cell r="B127" t="str">
            <v>35380AC22012</v>
          </cell>
          <cell r="C127">
            <v>0</v>
          </cell>
          <cell r="D127">
            <v>4.1478000000000001E-2</v>
          </cell>
          <cell r="E127">
            <v>3.0544999999999999E-2</v>
          </cell>
          <cell r="F127">
            <v>0</v>
          </cell>
          <cell r="G127">
            <v>0</v>
          </cell>
          <cell r="H127">
            <v>0.27839000000000003</v>
          </cell>
          <cell r="I127">
            <v>7.8361E-2</v>
          </cell>
          <cell r="J127">
            <v>55.92</v>
          </cell>
          <cell r="K127">
            <v>571.05999999999995</v>
          </cell>
        </row>
        <row r="128">
          <cell r="B128" t="str">
            <v>35380AC22013</v>
          </cell>
          <cell r="C128">
            <v>0</v>
          </cell>
          <cell r="D128">
            <v>4.1478000000000001E-2</v>
          </cell>
          <cell r="E128">
            <v>7.1318999999999994E-2</v>
          </cell>
          <cell r="F128">
            <v>1.3767E-2</v>
          </cell>
          <cell r="G128">
            <v>0</v>
          </cell>
          <cell r="H128">
            <v>0.301589</v>
          </cell>
          <cell r="I128">
            <v>7.3163000000000006E-2</v>
          </cell>
          <cell r="J128">
            <v>55.92</v>
          </cell>
          <cell r="K128">
            <v>626.98</v>
          </cell>
        </row>
        <row r="129">
          <cell r="B129" t="str">
            <v>35380AC24001</v>
          </cell>
          <cell r="C129">
            <v>43.266427999999998</v>
          </cell>
          <cell r="D129">
            <v>43.266427999999998</v>
          </cell>
          <cell r="E129">
            <v>37.535153999999999</v>
          </cell>
          <cell r="F129">
            <v>46.699102000000003</v>
          </cell>
          <cell r="G129">
            <v>20.317495999999998</v>
          </cell>
          <cell r="H129">
            <v>20.317495999999998</v>
          </cell>
          <cell r="I129">
            <v>20.618776</v>
          </cell>
          <cell r="J129">
            <v>-20093.97</v>
          </cell>
          <cell r="K129">
            <v>-20093.97</v>
          </cell>
        </row>
        <row r="130">
          <cell r="B130" t="str">
            <v>35380AC24002</v>
          </cell>
          <cell r="C130">
            <v>0.62065400000000004</v>
          </cell>
          <cell r="D130">
            <v>23.769269999999999</v>
          </cell>
          <cell r="E130">
            <v>25.013591999999999</v>
          </cell>
          <cell r="F130">
            <v>47.756588000000001</v>
          </cell>
          <cell r="G130">
            <v>20.314387</v>
          </cell>
          <cell r="H130">
            <v>20.316074</v>
          </cell>
          <cell r="I130">
            <v>20.117038999999998</v>
          </cell>
          <cell r="J130">
            <v>14523.71</v>
          </cell>
          <cell r="K130">
            <v>-5570.26</v>
          </cell>
        </row>
        <row r="131">
          <cell r="B131" t="str">
            <v>35380AC24003</v>
          </cell>
          <cell r="C131">
            <v>35.769224000000001</v>
          </cell>
          <cell r="D131">
            <v>27.738779999999998</v>
          </cell>
          <cell r="E131">
            <v>9.7325510000000008</v>
          </cell>
          <cell r="F131">
            <v>10.949590000000001</v>
          </cell>
          <cell r="G131">
            <v>19.855157999999999</v>
          </cell>
          <cell r="H131">
            <v>20.163606000000001</v>
          </cell>
          <cell r="I131">
            <v>19.792590000000001</v>
          </cell>
          <cell r="J131">
            <v>-12689.15</v>
          </cell>
          <cell r="K131">
            <v>-18259.41</v>
          </cell>
        </row>
        <row r="132">
          <cell r="B132" t="str">
            <v>35380AC24004</v>
          </cell>
          <cell r="C132">
            <v>0</v>
          </cell>
          <cell r="D132">
            <v>27.738779999999998</v>
          </cell>
          <cell r="E132">
            <v>34.867893000000002</v>
          </cell>
          <cell r="F132">
            <v>0.52314700000000003</v>
          </cell>
          <cell r="G132">
            <v>0</v>
          </cell>
          <cell r="H132">
            <v>20.780061</v>
          </cell>
          <cell r="I132">
            <v>19.406866999999998</v>
          </cell>
          <cell r="J132">
            <v>1485.92</v>
          </cell>
          <cell r="K132">
            <v>-16773.490000000002</v>
          </cell>
        </row>
        <row r="133">
          <cell r="B133" t="str">
            <v>35380AC24005</v>
          </cell>
          <cell r="C133">
            <v>0</v>
          </cell>
          <cell r="D133">
            <v>27.738779999999998</v>
          </cell>
          <cell r="E133">
            <v>9.942069</v>
          </cell>
          <cell r="F133">
            <v>53.749873999999998</v>
          </cell>
          <cell r="G133">
            <v>0</v>
          </cell>
          <cell r="H133">
            <v>21.576150999999999</v>
          </cell>
          <cell r="I133">
            <v>20.027567999999999</v>
          </cell>
          <cell r="J133">
            <v>1918.92</v>
          </cell>
          <cell r="K133">
            <v>-14854.57</v>
          </cell>
        </row>
        <row r="134">
          <cell r="B134" t="str">
            <v>35380AC24006</v>
          </cell>
          <cell r="C134">
            <v>0</v>
          </cell>
          <cell r="D134">
            <v>27.738779999999998</v>
          </cell>
          <cell r="E134">
            <v>0.33057900000000001</v>
          </cell>
          <cell r="F134">
            <v>0.44151000000000001</v>
          </cell>
          <cell r="G134">
            <v>0</v>
          </cell>
          <cell r="H134">
            <v>22.028735000000001</v>
          </cell>
          <cell r="I134">
            <v>18.824743999999999</v>
          </cell>
          <cell r="J134">
            <v>1090.92</v>
          </cell>
          <cell r="K134">
            <v>-13763.65</v>
          </cell>
        </row>
        <row r="135">
          <cell r="B135" t="str">
            <v>35380AC24007</v>
          </cell>
          <cell r="C135">
            <v>0</v>
          </cell>
          <cell r="D135">
            <v>27.738779999999998</v>
          </cell>
          <cell r="E135">
            <v>51.312333000000002</v>
          </cell>
          <cell r="F135">
            <v>12.306843000000001</v>
          </cell>
          <cell r="G135">
            <v>0</v>
          </cell>
          <cell r="H135">
            <v>22.317862000000002</v>
          </cell>
          <cell r="I135">
            <v>18.337986999999998</v>
          </cell>
          <cell r="J135">
            <v>696.92</v>
          </cell>
          <cell r="K135">
            <v>-13066.73</v>
          </cell>
        </row>
        <row r="136">
          <cell r="B136" t="str">
            <v>35380AC24008</v>
          </cell>
          <cell r="C136">
            <v>0</v>
          </cell>
          <cell r="D136">
            <v>27.738779999999998</v>
          </cell>
          <cell r="E136">
            <v>47.561639</v>
          </cell>
          <cell r="F136">
            <v>9.9192900000000002</v>
          </cell>
          <cell r="G136">
            <v>0</v>
          </cell>
          <cell r="H136">
            <v>22.934317</v>
          </cell>
          <cell r="I136">
            <v>19.397645000000001</v>
          </cell>
          <cell r="J136">
            <v>1485.92</v>
          </cell>
          <cell r="K136">
            <v>-11580.81</v>
          </cell>
        </row>
        <row r="137">
          <cell r="B137" t="str">
            <v>35380AC24009</v>
          </cell>
          <cell r="C137">
            <v>0</v>
          </cell>
          <cell r="D137">
            <v>27.738779999999998</v>
          </cell>
          <cell r="E137">
            <v>0.55039300000000002</v>
          </cell>
          <cell r="F137">
            <v>89.871138000000002</v>
          </cell>
          <cell r="G137">
            <v>0</v>
          </cell>
          <cell r="H137">
            <v>23.714229</v>
          </cell>
          <cell r="I137">
            <v>19.809004000000002</v>
          </cell>
          <cell r="J137">
            <v>1879.92</v>
          </cell>
          <cell r="K137">
            <v>-9700.89</v>
          </cell>
        </row>
        <row r="138">
          <cell r="B138" t="str">
            <v>35380AC24010</v>
          </cell>
          <cell r="C138">
            <v>0</v>
          </cell>
          <cell r="D138">
            <v>27.738779999999998</v>
          </cell>
          <cell r="E138">
            <v>9.6526239999999994</v>
          </cell>
          <cell r="F138">
            <v>11.485681</v>
          </cell>
          <cell r="G138">
            <v>0</v>
          </cell>
          <cell r="H138">
            <v>24.90361</v>
          </cell>
          <cell r="I138">
            <v>21.451716999999999</v>
          </cell>
          <cell r="J138">
            <v>2866.92</v>
          </cell>
          <cell r="K138">
            <v>-6833.97</v>
          </cell>
        </row>
        <row r="139">
          <cell r="B139" t="str">
            <v>35380AC24011</v>
          </cell>
          <cell r="C139">
            <v>0</v>
          </cell>
          <cell r="D139">
            <v>27.738779999999998</v>
          </cell>
          <cell r="E139">
            <v>30.062778000000002</v>
          </cell>
          <cell r="F139">
            <v>36.835284000000001</v>
          </cell>
          <cell r="G139">
            <v>0</v>
          </cell>
          <cell r="H139">
            <v>26.092993</v>
          </cell>
          <cell r="I139">
            <v>21.301525000000002</v>
          </cell>
          <cell r="J139">
            <v>2866.92</v>
          </cell>
          <cell r="K139">
            <v>-3967.05</v>
          </cell>
        </row>
        <row r="140">
          <cell r="B140" t="str">
            <v>35380AC24012</v>
          </cell>
          <cell r="C140">
            <v>0</v>
          </cell>
          <cell r="D140">
            <v>27.738779999999998</v>
          </cell>
          <cell r="E140">
            <v>8.2993729999999992</v>
          </cell>
          <cell r="F140">
            <v>9.3761639999999993</v>
          </cell>
          <cell r="G140">
            <v>0</v>
          </cell>
          <cell r="H140">
            <v>27.265779999999999</v>
          </cell>
          <cell r="I140">
            <v>21.459619</v>
          </cell>
          <cell r="J140">
            <v>2826.92</v>
          </cell>
          <cell r="K140">
            <v>-1140.1300000000001</v>
          </cell>
        </row>
        <row r="141">
          <cell r="B141" t="str">
            <v>35380AC24013</v>
          </cell>
          <cell r="C141">
            <v>0</v>
          </cell>
          <cell r="D141">
            <v>27.738779999999998</v>
          </cell>
          <cell r="E141">
            <v>0.59971099999999999</v>
          </cell>
          <cell r="F141">
            <v>0.36929499999999998</v>
          </cell>
          <cell r="G141">
            <v>0</v>
          </cell>
          <cell r="H141">
            <v>28.371773999999998</v>
          </cell>
          <cell r="I141">
            <v>20.986122999999999</v>
          </cell>
          <cell r="J141">
            <v>2665.92</v>
          </cell>
          <cell r="K141">
            <v>1525.79</v>
          </cell>
        </row>
        <row r="142">
          <cell r="B142" t="str">
            <v>35380AC26001</v>
          </cell>
          <cell r="C142">
            <v>5.3865049999999997</v>
          </cell>
          <cell r="D142">
            <v>5.3865049999999997</v>
          </cell>
          <cell r="E142">
            <v>6.8450660000000001</v>
          </cell>
          <cell r="F142">
            <v>11.428547999999999</v>
          </cell>
          <cell r="G142">
            <v>12.678072</v>
          </cell>
          <cell r="H142">
            <v>12.678072</v>
          </cell>
          <cell r="I142">
            <v>13.002015</v>
          </cell>
          <cell r="J142">
            <v>6384.46</v>
          </cell>
          <cell r="K142">
            <v>6384.46</v>
          </cell>
        </row>
        <row r="143">
          <cell r="B143" t="str">
            <v>35380AC26002</v>
          </cell>
          <cell r="C143">
            <v>20.570336000000001</v>
          </cell>
          <cell r="D143">
            <v>12.328374999999999</v>
          </cell>
          <cell r="E143">
            <v>21.226198</v>
          </cell>
          <cell r="F143">
            <v>11.187624</v>
          </cell>
          <cell r="G143">
            <v>16.747502999999998</v>
          </cell>
          <cell r="H143">
            <v>14.53857</v>
          </cell>
          <cell r="I143">
            <v>16.249815999999999</v>
          </cell>
          <cell r="J143">
            <v>-2819.26</v>
          </cell>
          <cell r="K143">
            <v>3565.2</v>
          </cell>
        </row>
        <row r="144">
          <cell r="B144" t="str">
            <v>35380AC26003</v>
          </cell>
          <cell r="C144">
            <v>23.124894000000001</v>
          </cell>
          <cell r="D144">
            <v>15.899796</v>
          </cell>
          <cell r="E144">
            <v>21.589964999999999</v>
          </cell>
          <cell r="F144">
            <v>0.39532800000000001</v>
          </cell>
          <cell r="G144">
            <v>15.423112</v>
          </cell>
          <cell r="H144">
            <v>14.83117</v>
          </cell>
          <cell r="I144">
            <v>15.269814999999999</v>
          </cell>
          <cell r="J144">
            <v>-6141.05</v>
          </cell>
          <cell r="K144">
            <v>-2575.85</v>
          </cell>
        </row>
        <row r="145">
          <cell r="B145" t="str">
            <v>35380AC26004</v>
          </cell>
          <cell r="C145">
            <v>0</v>
          </cell>
          <cell r="D145">
            <v>15.899796</v>
          </cell>
          <cell r="E145">
            <v>5.4199320000000002</v>
          </cell>
          <cell r="F145">
            <v>13.959680000000001</v>
          </cell>
          <cell r="G145">
            <v>0</v>
          </cell>
          <cell r="H145">
            <v>16.700358000000001</v>
          </cell>
          <cell r="I145">
            <v>15.435890000000001</v>
          </cell>
          <cell r="J145">
            <v>4505.54</v>
          </cell>
          <cell r="K145">
            <v>1929.69</v>
          </cell>
        </row>
        <row r="146">
          <cell r="B146" t="str">
            <v>35380AC26005</v>
          </cell>
          <cell r="C146">
            <v>0</v>
          </cell>
          <cell r="D146">
            <v>15.899796</v>
          </cell>
          <cell r="E146">
            <v>17.690677000000001</v>
          </cell>
          <cell r="F146">
            <v>29.545248000000001</v>
          </cell>
          <cell r="G146">
            <v>0</v>
          </cell>
          <cell r="H146">
            <v>18.558342</v>
          </cell>
          <cell r="I146">
            <v>15.550171000000001</v>
          </cell>
          <cell r="J146">
            <v>4478.54</v>
          </cell>
          <cell r="K146">
            <v>6408.23</v>
          </cell>
        </row>
        <row r="147">
          <cell r="B147" t="str">
            <v>35380AC26006</v>
          </cell>
          <cell r="C147">
            <v>0</v>
          </cell>
          <cell r="D147">
            <v>15.899796</v>
          </cell>
          <cell r="E147">
            <v>16.276910000000001</v>
          </cell>
          <cell r="F147">
            <v>12.979734000000001</v>
          </cell>
          <cell r="G147">
            <v>0</v>
          </cell>
          <cell r="H147">
            <v>20.474409000000001</v>
          </cell>
          <cell r="I147">
            <v>15.260954999999999</v>
          </cell>
          <cell r="J147">
            <v>4618.54</v>
          </cell>
          <cell r="K147">
            <v>11026.77</v>
          </cell>
        </row>
        <row r="148">
          <cell r="B148" t="str">
            <v>35380AC26007</v>
          </cell>
          <cell r="C148">
            <v>0</v>
          </cell>
          <cell r="D148">
            <v>15.899796</v>
          </cell>
          <cell r="E148">
            <v>35.168345000000002</v>
          </cell>
          <cell r="F148">
            <v>22.194627000000001</v>
          </cell>
          <cell r="G148">
            <v>0</v>
          </cell>
          <cell r="H148">
            <v>22.390476</v>
          </cell>
          <cell r="I148">
            <v>15.209396</v>
          </cell>
          <cell r="J148">
            <v>4618.54</v>
          </cell>
          <cell r="K148">
            <v>15645.31</v>
          </cell>
        </row>
        <row r="149">
          <cell r="B149" t="str">
            <v>35380AC26008</v>
          </cell>
          <cell r="C149">
            <v>0</v>
          </cell>
          <cell r="D149">
            <v>15.899796</v>
          </cell>
          <cell r="E149">
            <v>15.50666</v>
          </cell>
          <cell r="F149">
            <v>16.748839</v>
          </cell>
          <cell r="G149">
            <v>0</v>
          </cell>
          <cell r="H149">
            <v>24.245971999999998</v>
          </cell>
          <cell r="I149">
            <v>15.361305</v>
          </cell>
          <cell r="J149">
            <v>4472.54</v>
          </cell>
          <cell r="K149">
            <v>20117.849999999999</v>
          </cell>
        </row>
        <row r="150">
          <cell r="B150" t="str">
            <v>35380AC26009</v>
          </cell>
          <cell r="C150">
            <v>0</v>
          </cell>
          <cell r="D150">
            <v>15.899796</v>
          </cell>
          <cell r="E150">
            <v>-9.4445320000000006</v>
          </cell>
          <cell r="F150">
            <v>16.750672000000002</v>
          </cell>
          <cell r="G150">
            <v>0</v>
          </cell>
          <cell r="H150">
            <v>26.183195000000001</v>
          </cell>
          <cell r="I150">
            <v>15.386018</v>
          </cell>
          <cell r="J150">
            <v>4669.54</v>
          </cell>
          <cell r="K150">
            <v>24787.39</v>
          </cell>
        </row>
        <row r="151">
          <cell r="B151" t="str">
            <v>35380AC26010</v>
          </cell>
          <cell r="C151">
            <v>0</v>
          </cell>
          <cell r="D151">
            <v>15.899796</v>
          </cell>
          <cell r="E151">
            <v>12.081428000000001</v>
          </cell>
          <cell r="F151">
            <v>24.302956999999999</v>
          </cell>
          <cell r="G151">
            <v>0</v>
          </cell>
          <cell r="H151">
            <v>28.338636999999999</v>
          </cell>
          <cell r="I151">
            <v>16.811451999999999</v>
          </cell>
          <cell r="J151">
            <v>5195.54</v>
          </cell>
          <cell r="K151">
            <v>29982.93</v>
          </cell>
        </row>
        <row r="152">
          <cell r="B152" t="str">
            <v>35380AC26011</v>
          </cell>
          <cell r="C152">
            <v>0</v>
          </cell>
          <cell r="D152">
            <v>15.899796</v>
          </cell>
          <cell r="E152">
            <v>13.340242</v>
          </cell>
          <cell r="F152">
            <v>16.129242000000001</v>
          </cell>
          <cell r="G152">
            <v>0</v>
          </cell>
          <cell r="H152">
            <v>30.480806000000001</v>
          </cell>
          <cell r="I152">
            <v>16.496849999999998</v>
          </cell>
          <cell r="J152">
            <v>5163.54</v>
          </cell>
          <cell r="K152">
            <v>35146.47</v>
          </cell>
        </row>
        <row r="153">
          <cell r="B153" t="str">
            <v>35380AC26012</v>
          </cell>
          <cell r="C153">
            <v>0</v>
          </cell>
          <cell r="D153">
            <v>15.899796</v>
          </cell>
          <cell r="E153">
            <v>8.0324659999999994</v>
          </cell>
          <cell r="F153">
            <v>18.908300000000001</v>
          </cell>
          <cell r="G153">
            <v>0</v>
          </cell>
          <cell r="H153">
            <v>32.609696</v>
          </cell>
          <cell r="I153">
            <v>16.837675999999998</v>
          </cell>
          <cell r="J153">
            <v>5131.54</v>
          </cell>
          <cell r="K153">
            <v>40278.01</v>
          </cell>
        </row>
        <row r="154">
          <cell r="B154" t="str">
            <v>35380AC26013</v>
          </cell>
          <cell r="C154">
            <v>0</v>
          </cell>
          <cell r="D154">
            <v>15.899796</v>
          </cell>
          <cell r="E154">
            <v>46.951917999999999</v>
          </cell>
          <cell r="F154">
            <v>11.850846000000001</v>
          </cell>
          <cell r="G154">
            <v>0</v>
          </cell>
          <cell r="H154">
            <v>34.665987000000001</v>
          </cell>
          <cell r="I154">
            <v>16.130859000000001</v>
          </cell>
          <cell r="J154">
            <v>4956.54</v>
          </cell>
          <cell r="K154">
            <v>45234.55</v>
          </cell>
        </row>
        <row r="155">
          <cell r="B155" t="str">
            <v>35380AC28001</v>
          </cell>
          <cell r="C155">
            <v>0.13722000000000001</v>
          </cell>
          <cell r="D155">
            <v>0.13722000000000001</v>
          </cell>
          <cell r="E155">
            <v>9.0771440000000005</v>
          </cell>
          <cell r="F155">
            <v>6.0751280000000003</v>
          </cell>
          <cell r="G155">
            <v>3.614684</v>
          </cell>
          <cell r="H155">
            <v>3.614684</v>
          </cell>
          <cell r="I155">
            <v>4.0009040000000002</v>
          </cell>
          <cell r="J155">
            <v>3044.85</v>
          </cell>
          <cell r="K155">
            <v>3044.85</v>
          </cell>
        </row>
        <row r="156">
          <cell r="B156" t="str">
            <v>35380AC28002</v>
          </cell>
          <cell r="C156">
            <v>2.3271850000000001</v>
          </cell>
          <cell r="D156">
            <v>1.138447</v>
          </cell>
          <cell r="E156">
            <v>5.2432730000000003</v>
          </cell>
          <cell r="F156">
            <v>8.8700580000000002</v>
          </cell>
          <cell r="G156">
            <v>4.2360540000000002</v>
          </cell>
          <cell r="H156">
            <v>3.8987669999999999</v>
          </cell>
          <cell r="I156">
            <v>3.9391959999999999</v>
          </cell>
          <cell r="J156">
            <v>1407.75</v>
          </cell>
          <cell r="K156">
            <v>4452.6000000000004</v>
          </cell>
        </row>
        <row r="157">
          <cell r="B157" t="str">
            <v>35380AC28003</v>
          </cell>
          <cell r="C157">
            <v>5.5097319999999996</v>
          </cell>
          <cell r="D157">
            <v>2.584441</v>
          </cell>
          <cell r="E157">
            <v>-0.84609999999999996</v>
          </cell>
          <cell r="F157">
            <v>6.6102239999999997</v>
          </cell>
          <cell r="G157">
            <v>3.9179560000000002</v>
          </cell>
          <cell r="H157">
            <v>3.9051149999999999</v>
          </cell>
          <cell r="I157">
            <v>3.813987</v>
          </cell>
          <cell r="J157">
            <v>-1269.21</v>
          </cell>
          <cell r="K157">
            <v>3183.39</v>
          </cell>
        </row>
        <row r="158">
          <cell r="B158" t="str">
            <v>35380AC28004</v>
          </cell>
          <cell r="C158">
            <v>0</v>
          </cell>
          <cell r="D158">
            <v>2.584441</v>
          </cell>
          <cell r="E158">
            <v>2.8121299999999998</v>
          </cell>
          <cell r="F158">
            <v>5.0074500000000004</v>
          </cell>
          <cell r="G158">
            <v>0</v>
          </cell>
          <cell r="H158">
            <v>5.2011500000000002</v>
          </cell>
          <cell r="I158">
            <v>4.0139940000000003</v>
          </cell>
          <cell r="J158">
            <v>3124</v>
          </cell>
          <cell r="K158">
            <v>6307.39</v>
          </cell>
        </row>
        <row r="159">
          <cell r="B159" t="str">
            <v>35380AC28005</v>
          </cell>
          <cell r="C159">
            <v>0</v>
          </cell>
          <cell r="D159">
            <v>2.584441</v>
          </cell>
          <cell r="E159">
            <v>6.9917930000000004</v>
          </cell>
          <cell r="F159">
            <v>2.7690269999999999</v>
          </cell>
          <cell r="G159">
            <v>0</v>
          </cell>
          <cell r="H159">
            <v>6.5150249999999996</v>
          </cell>
          <cell r="I159">
            <v>4.1750679999999996</v>
          </cell>
          <cell r="J159">
            <v>3167</v>
          </cell>
          <cell r="K159">
            <v>9474.39</v>
          </cell>
        </row>
        <row r="160">
          <cell r="B160" t="str">
            <v>35380AC28006</v>
          </cell>
          <cell r="C160">
            <v>0</v>
          </cell>
          <cell r="D160">
            <v>2.584441</v>
          </cell>
          <cell r="E160">
            <v>33.194470000000003</v>
          </cell>
          <cell r="F160">
            <v>5.2199140000000002</v>
          </cell>
          <cell r="G160">
            <v>0</v>
          </cell>
          <cell r="H160">
            <v>7.8288989999999998</v>
          </cell>
          <cell r="I160">
            <v>3.8498169999999998</v>
          </cell>
          <cell r="J160">
            <v>3167</v>
          </cell>
          <cell r="K160">
            <v>12641.39</v>
          </cell>
        </row>
        <row r="161">
          <cell r="B161" t="str">
            <v>35380AC28007</v>
          </cell>
          <cell r="C161">
            <v>0</v>
          </cell>
          <cell r="D161">
            <v>2.584441</v>
          </cell>
          <cell r="E161">
            <v>-19.916906000000001</v>
          </cell>
          <cell r="F161">
            <v>3.7288540000000001</v>
          </cell>
          <cell r="G161">
            <v>0</v>
          </cell>
          <cell r="H161">
            <v>9.1606129999999997</v>
          </cell>
          <cell r="I161">
            <v>3.865847</v>
          </cell>
          <cell r="J161">
            <v>3210</v>
          </cell>
          <cell r="K161">
            <v>15851.39</v>
          </cell>
        </row>
        <row r="162">
          <cell r="B162" t="str">
            <v>35380AC28008</v>
          </cell>
          <cell r="C162">
            <v>0</v>
          </cell>
          <cell r="D162">
            <v>2.584441</v>
          </cell>
          <cell r="E162">
            <v>4.2686640000000002</v>
          </cell>
          <cell r="F162">
            <v>21.883224999999999</v>
          </cell>
          <cell r="G162">
            <v>0</v>
          </cell>
          <cell r="H162">
            <v>10.492326</v>
          </cell>
          <cell r="I162">
            <v>4.1021650000000003</v>
          </cell>
          <cell r="J162">
            <v>3210</v>
          </cell>
          <cell r="K162">
            <v>19061.39</v>
          </cell>
        </row>
        <row r="163">
          <cell r="B163" t="str">
            <v>35380AC28009</v>
          </cell>
          <cell r="C163">
            <v>0</v>
          </cell>
          <cell r="D163">
            <v>2.584441</v>
          </cell>
          <cell r="E163">
            <v>5.373659</v>
          </cell>
          <cell r="F163">
            <v>8.4930459999999997</v>
          </cell>
          <cell r="G163">
            <v>0</v>
          </cell>
          <cell r="H163">
            <v>11.82404</v>
          </cell>
          <cell r="I163">
            <v>3.9460850000000001</v>
          </cell>
          <cell r="J163">
            <v>3210</v>
          </cell>
          <cell r="K163">
            <v>22271.39</v>
          </cell>
        </row>
        <row r="164">
          <cell r="B164" t="str">
            <v>35380AC28010</v>
          </cell>
          <cell r="C164">
            <v>0</v>
          </cell>
          <cell r="D164">
            <v>2.584441</v>
          </cell>
          <cell r="E164">
            <v>4.995584</v>
          </cell>
          <cell r="F164">
            <v>8.5552349999999997</v>
          </cell>
          <cell r="G164">
            <v>0</v>
          </cell>
          <cell r="H164">
            <v>13.333315000000001</v>
          </cell>
          <cell r="I164">
            <v>5.0174709999999996</v>
          </cell>
          <cell r="J164">
            <v>3638</v>
          </cell>
          <cell r="K164">
            <v>25909.39</v>
          </cell>
        </row>
        <row r="165">
          <cell r="B165" t="str">
            <v>35380AC28011</v>
          </cell>
          <cell r="C165">
            <v>0</v>
          </cell>
          <cell r="D165">
            <v>2.584441</v>
          </cell>
          <cell r="E165">
            <v>3.6494599999999999</v>
          </cell>
          <cell r="F165">
            <v>6.1372159999999996</v>
          </cell>
          <cell r="G165">
            <v>0</v>
          </cell>
          <cell r="H165">
            <v>14.806912000000001</v>
          </cell>
          <cell r="I165">
            <v>4.7124680000000003</v>
          </cell>
          <cell r="J165">
            <v>3552</v>
          </cell>
          <cell r="K165">
            <v>29461.39</v>
          </cell>
        </row>
        <row r="166">
          <cell r="B166" t="str">
            <v>35380AC28012</v>
          </cell>
          <cell r="C166">
            <v>0</v>
          </cell>
          <cell r="D166">
            <v>2.584441</v>
          </cell>
          <cell r="E166">
            <v>4.0520940000000003</v>
          </cell>
          <cell r="F166">
            <v>-25.720016000000001</v>
          </cell>
          <cell r="G166">
            <v>0</v>
          </cell>
          <cell r="H166">
            <v>16.28051</v>
          </cell>
          <cell r="I166">
            <v>4.9774690000000001</v>
          </cell>
          <cell r="J166">
            <v>3552</v>
          </cell>
          <cell r="K166">
            <v>33013.39</v>
          </cell>
        </row>
        <row r="167">
          <cell r="B167" t="str">
            <v>35380AC28013</v>
          </cell>
          <cell r="C167">
            <v>0</v>
          </cell>
          <cell r="D167">
            <v>2.584441</v>
          </cell>
          <cell r="E167">
            <v>16.732082999999999</v>
          </cell>
          <cell r="F167">
            <v>-7.4010879999999997</v>
          </cell>
          <cell r="G167">
            <v>0</v>
          </cell>
          <cell r="H167">
            <v>17.754107000000001</v>
          </cell>
          <cell r="I167">
            <v>4.6473240000000002</v>
          </cell>
          <cell r="J167">
            <v>3552</v>
          </cell>
          <cell r="K167">
            <v>36565.39</v>
          </cell>
        </row>
        <row r="168">
          <cell r="B168" t="str">
            <v>35380AC30001</v>
          </cell>
          <cell r="C168">
            <v>1.386234</v>
          </cell>
          <cell r="D168">
            <v>1.386234</v>
          </cell>
          <cell r="E168">
            <v>3.148717</v>
          </cell>
          <cell r="F168">
            <v>0</v>
          </cell>
          <cell r="G168">
            <v>2.2687879999999998</v>
          </cell>
          <cell r="H168">
            <v>2.2687879999999998</v>
          </cell>
          <cell r="I168">
            <v>2.5112019999999999</v>
          </cell>
          <cell r="J168">
            <v>772.76</v>
          </cell>
          <cell r="K168">
            <v>772.76</v>
          </cell>
        </row>
        <row r="169">
          <cell r="B169" t="str">
            <v>35380AC30002</v>
          </cell>
          <cell r="C169">
            <v>4.779649</v>
          </cell>
          <cell r="D169">
            <v>2.9376639999999998</v>
          </cell>
          <cell r="E169">
            <v>0.205234</v>
          </cell>
          <cell r="F169">
            <v>2.5257290000000001</v>
          </cell>
          <cell r="G169">
            <v>2.6936909999999998</v>
          </cell>
          <cell r="H169">
            <v>2.4630489999999998</v>
          </cell>
          <cell r="I169">
            <v>2.5049199999999998</v>
          </cell>
          <cell r="J169">
            <v>-1538.35</v>
          </cell>
          <cell r="K169">
            <v>-765.59</v>
          </cell>
        </row>
        <row r="170">
          <cell r="B170" t="str">
            <v>35380AC30003</v>
          </cell>
          <cell r="C170">
            <v>2.3181020000000001</v>
          </cell>
          <cell r="D170">
            <v>2.7327170000000001</v>
          </cell>
          <cell r="E170">
            <v>-0.42758000000000002</v>
          </cell>
          <cell r="F170">
            <v>3.3774709999999999</v>
          </cell>
          <cell r="G170">
            <v>2.4914139999999998</v>
          </cell>
          <cell r="H170">
            <v>2.472432</v>
          </cell>
          <cell r="I170">
            <v>2.4253</v>
          </cell>
          <cell r="J170">
            <v>138.19</v>
          </cell>
          <cell r="K170">
            <v>-627.4</v>
          </cell>
        </row>
        <row r="171">
          <cell r="B171" t="str">
            <v>35380AC30004</v>
          </cell>
          <cell r="C171">
            <v>0</v>
          </cell>
          <cell r="D171">
            <v>2.7327170000000001</v>
          </cell>
          <cell r="E171">
            <v>1.154244</v>
          </cell>
          <cell r="F171">
            <v>0.23785899999999999</v>
          </cell>
          <cell r="G171">
            <v>0</v>
          </cell>
          <cell r="H171">
            <v>3.296576</v>
          </cell>
          <cell r="I171">
            <v>2.5524840000000002</v>
          </cell>
          <cell r="J171">
            <v>1986.54</v>
          </cell>
          <cell r="K171">
            <v>1359.14</v>
          </cell>
        </row>
        <row r="172">
          <cell r="B172" t="str">
            <v>35380AC30005</v>
          </cell>
          <cell r="C172">
            <v>0</v>
          </cell>
          <cell r="D172">
            <v>2.7327170000000001</v>
          </cell>
          <cell r="E172">
            <v>2.5621160000000001</v>
          </cell>
          <cell r="F172">
            <v>4.9334090000000002</v>
          </cell>
          <cell r="G172">
            <v>0</v>
          </cell>
          <cell r="H172">
            <v>4.1207200000000004</v>
          </cell>
          <cell r="I172">
            <v>2.6188630000000002</v>
          </cell>
          <cell r="J172">
            <v>1986.54</v>
          </cell>
          <cell r="K172">
            <v>3345.68</v>
          </cell>
        </row>
        <row r="173">
          <cell r="B173" t="str">
            <v>35380AC30006</v>
          </cell>
          <cell r="C173">
            <v>0</v>
          </cell>
          <cell r="D173">
            <v>2.7327170000000001</v>
          </cell>
          <cell r="E173">
            <v>3.0792709999999999</v>
          </cell>
          <cell r="F173">
            <v>0.92209600000000003</v>
          </cell>
          <cell r="G173">
            <v>0</v>
          </cell>
          <cell r="H173">
            <v>4.9448639999999999</v>
          </cell>
          <cell r="I173">
            <v>2.4148450000000001</v>
          </cell>
          <cell r="J173">
            <v>1986.54</v>
          </cell>
          <cell r="K173">
            <v>5332.22</v>
          </cell>
        </row>
        <row r="174">
          <cell r="B174" t="str">
            <v>35380AC30007</v>
          </cell>
          <cell r="C174">
            <v>0</v>
          </cell>
          <cell r="D174">
            <v>2.7327170000000001</v>
          </cell>
          <cell r="E174">
            <v>2.3693200000000001</v>
          </cell>
          <cell r="F174">
            <v>0.9264</v>
          </cell>
          <cell r="G174">
            <v>0</v>
          </cell>
          <cell r="H174">
            <v>5.7690080000000004</v>
          </cell>
          <cell r="I174">
            <v>2.392417</v>
          </cell>
          <cell r="J174">
            <v>1986.54</v>
          </cell>
          <cell r="K174">
            <v>7318.76</v>
          </cell>
        </row>
        <row r="175">
          <cell r="B175" t="str">
            <v>35380AC30008</v>
          </cell>
          <cell r="C175">
            <v>0</v>
          </cell>
          <cell r="D175">
            <v>2.7327170000000001</v>
          </cell>
          <cell r="E175">
            <v>6.8783960000000004</v>
          </cell>
          <cell r="F175">
            <v>0</v>
          </cell>
          <cell r="G175">
            <v>0</v>
          </cell>
          <cell r="H175">
            <v>6.5931519999999999</v>
          </cell>
          <cell r="I175">
            <v>2.5386649999999999</v>
          </cell>
          <cell r="J175">
            <v>1986.54</v>
          </cell>
          <cell r="K175">
            <v>9305.2999999999993</v>
          </cell>
        </row>
        <row r="176">
          <cell r="B176" t="str">
            <v>35380AC30009</v>
          </cell>
          <cell r="C176">
            <v>0</v>
          </cell>
          <cell r="D176">
            <v>2.7327170000000001</v>
          </cell>
          <cell r="E176">
            <v>5.3712099999999996</v>
          </cell>
          <cell r="F176">
            <v>1.898943</v>
          </cell>
          <cell r="G176">
            <v>0</v>
          </cell>
          <cell r="H176">
            <v>7.4172960000000003</v>
          </cell>
          <cell r="I176">
            <v>2.4420730000000002</v>
          </cell>
          <cell r="J176">
            <v>1986.54</v>
          </cell>
          <cell r="K176">
            <v>11291.84</v>
          </cell>
        </row>
        <row r="177">
          <cell r="B177" t="str">
            <v>35380AC30010</v>
          </cell>
          <cell r="C177">
            <v>0</v>
          </cell>
          <cell r="D177">
            <v>2.7327170000000001</v>
          </cell>
          <cell r="E177">
            <v>8.0442909999999994</v>
          </cell>
          <cell r="F177">
            <v>0.36356899999999998</v>
          </cell>
          <cell r="G177">
            <v>0</v>
          </cell>
          <cell r="H177">
            <v>8.2414400000000008</v>
          </cell>
          <cell r="I177">
            <v>2.7398039999999999</v>
          </cell>
          <cell r="J177">
            <v>1986.54</v>
          </cell>
          <cell r="K177">
            <v>13278.38</v>
          </cell>
        </row>
        <row r="178">
          <cell r="B178" t="str">
            <v>35380AC30011</v>
          </cell>
          <cell r="C178">
            <v>0</v>
          </cell>
          <cell r="D178">
            <v>2.7327170000000001</v>
          </cell>
          <cell r="E178">
            <v>12.456436999999999</v>
          </cell>
          <cell r="F178">
            <v>9.0917919999999999</v>
          </cell>
          <cell r="G178">
            <v>0</v>
          </cell>
          <cell r="H178">
            <v>9.0655839999999994</v>
          </cell>
          <cell r="I178">
            <v>2.6355590000000002</v>
          </cell>
          <cell r="J178">
            <v>1986.54</v>
          </cell>
          <cell r="K178">
            <v>15264.92</v>
          </cell>
        </row>
        <row r="179">
          <cell r="B179" t="str">
            <v>35380AC30012</v>
          </cell>
          <cell r="C179">
            <v>0</v>
          </cell>
          <cell r="D179">
            <v>2.7327170000000001</v>
          </cell>
          <cell r="E179">
            <v>5.2805499999999999</v>
          </cell>
          <cell r="F179">
            <v>15.108947000000001</v>
          </cell>
          <cell r="G179">
            <v>0</v>
          </cell>
          <cell r="H179">
            <v>9.8897279999999999</v>
          </cell>
          <cell r="I179">
            <v>2.7837670000000001</v>
          </cell>
          <cell r="J179">
            <v>1986.54</v>
          </cell>
          <cell r="K179">
            <v>17251.46</v>
          </cell>
        </row>
        <row r="180">
          <cell r="B180" t="str">
            <v>35380AC30013</v>
          </cell>
          <cell r="C180">
            <v>0</v>
          </cell>
          <cell r="D180">
            <v>2.7327170000000001</v>
          </cell>
          <cell r="E180">
            <v>14.506023000000001</v>
          </cell>
          <cell r="F180">
            <v>22.497633</v>
          </cell>
          <cell r="G180">
            <v>0</v>
          </cell>
          <cell r="H180">
            <v>10.713872</v>
          </cell>
          <cell r="I180">
            <v>2.599126</v>
          </cell>
          <cell r="J180">
            <v>1986.54</v>
          </cell>
          <cell r="K180">
            <v>19238</v>
          </cell>
        </row>
        <row r="181">
          <cell r="B181" t="str">
            <v>35380DVA$$01</v>
          </cell>
          <cell r="C181">
            <v>181.82527099999999</v>
          </cell>
          <cell r="D181">
            <v>181.82527099999999</v>
          </cell>
          <cell r="E181">
            <v>211.66283799999999</v>
          </cell>
          <cell r="F181">
            <v>261.478296</v>
          </cell>
          <cell r="G181">
            <v>190.17791600000001</v>
          </cell>
          <cell r="H181">
            <v>190.17791600000001</v>
          </cell>
          <cell r="I181">
            <v>191.27171999999999</v>
          </cell>
          <cell r="J181">
            <v>7313.58</v>
          </cell>
          <cell r="K181">
            <v>7313.58</v>
          </cell>
        </row>
        <row r="182">
          <cell r="B182" t="str">
            <v>35380DVA$$02</v>
          </cell>
          <cell r="C182">
            <v>195.91682</v>
          </cell>
          <cell r="D182">
            <v>188.267765</v>
          </cell>
          <cell r="E182">
            <v>205.54143199999999</v>
          </cell>
          <cell r="F182">
            <v>197.06858399999999</v>
          </cell>
          <cell r="G182">
            <v>199.52348499999999</v>
          </cell>
          <cell r="H182">
            <v>194.45061000000001</v>
          </cell>
          <cell r="I182">
            <v>190.299419</v>
          </cell>
          <cell r="J182">
            <v>2659.88</v>
          </cell>
          <cell r="K182">
            <v>9973.4599999999991</v>
          </cell>
        </row>
        <row r="183">
          <cell r="B183" t="str">
            <v>35380DVA$$03</v>
          </cell>
          <cell r="C183">
            <v>236.29786799999999</v>
          </cell>
          <cell r="D183">
            <v>204.15582000000001</v>
          </cell>
          <cell r="E183">
            <v>245.93357499999999</v>
          </cell>
          <cell r="F183">
            <v>254.55457699999999</v>
          </cell>
          <cell r="G183">
            <v>202.62085999999999</v>
          </cell>
          <cell r="H183">
            <v>197.15327300000001</v>
          </cell>
          <cell r="I183">
            <v>197.69657000000001</v>
          </cell>
          <cell r="J183">
            <v>-26852.47</v>
          </cell>
          <cell r="K183">
            <v>-16879.009999999998</v>
          </cell>
        </row>
        <row r="184">
          <cell r="B184" t="str">
            <v>35380DVA$$04</v>
          </cell>
          <cell r="C184">
            <v>0</v>
          </cell>
          <cell r="D184">
            <v>204.15582000000001</v>
          </cell>
          <cell r="E184">
            <v>225.899114</v>
          </cell>
          <cell r="F184">
            <v>222.638239</v>
          </cell>
          <cell r="G184">
            <v>0</v>
          </cell>
          <cell r="H184">
            <v>197.15327300000001</v>
          </cell>
          <cell r="I184">
            <v>196.95741200000001</v>
          </cell>
          <cell r="J184">
            <v>0</v>
          </cell>
          <cell r="K184">
            <v>-16879.009999999998</v>
          </cell>
        </row>
        <row r="185">
          <cell r="B185" t="str">
            <v>35380DVA$$05</v>
          </cell>
          <cell r="C185">
            <v>0</v>
          </cell>
          <cell r="D185">
            <v>204.15582000000001</v>
          </cell>
          <cell r="E185">
            <v>218.77549099999999</v>
          </cell>
          <cell r="F185">
            <v>251.976823</v>
          </cell>
          <cell r="G185">
            <v>0</v>
          </cell>
          <cell r="H185">
            <v>197.15327300000001</v>
          </cell>
          <cell r="I185">
            <v>196.29427000000001</v>
          </cell>
          <cell r="J185">
            <v>0</v>
          </cell>
          <cell r="K185">
            <v>-16879.009999999998</v>
          </cell>
        </row>
        <row r="186">
          <cell r="B186" t="str">
            <v>35380DVA$$06</v>
          </cell>
          <cell r="C186">
            <v>0</v>
          </cell>
          <cell r="D186">
            <v>204.15582000000001</v>
          </cell>
          <cell r="E186">
            <v>172.127307</v>
          </cell>
          <cell r="F186">
            <v>215.15616600000001</v>
          </cell>
          <cell r="G186">
            <v>0</v>
          </cell>
          <cell r="H186">
            <v>197.15327300000001</v>
          </cell>
          <cell r="I186">
            <v>196.79403600000001</v>
          </cell>
          <cell r="J186">
            <v>0</v>
          </cell>
          <cell r="K186">
            <v>-16879.009999999998</v>
          </cell>
        </row>
        <row r="187">
          <cell r="B187" t="str">
            <v>35380DVA$$07</v>
          </cell>
          <cell r="C187">
            <v>0</v>
          </cell>
          <cell r="D187">
            <v>204.15582000000001</v>
          </cell>
          <cell r="E187">
            <v>217.83413400000001</v>
          </cell>
          <cell r="F187">
            <v>233.246591</v>
          </cell>
          <cell r="G187">
            <v>0</v>
          </cell>
          <cell r="H187">
            <v>197.15327300000001</v>
          </cell>
          <cell r="I187">
            <v>196.08889500000001</v>
          </cell>
          <cell r="J187">
            <v>0</v>
          </cell>
          <cell r="K187">
            <v>-16879.009999999998</v>
          </cell>
        </row>
        <row r="188">
          <cell r="B188" t="str">
            <v>35380DVA$$08</v>
          </cell>
          <cell r="C188">
            <v>0</v>
          </cell>
          <cell r="D188">
            <v>204.15582000000001</v>
          </cell>
          <cell r="E188">
            <v>230.64103499999999</v>
          </cell>
          <cell r="F188">
            <v>243.58884800000001</v>
          </cell>
          <cell r="G188">
            <v>0</v>
          </cell>
          <cell r="H188">
            <v>197.15327300000001</v>
          </cell>
          <cell r="I188">
            <v>205.168488</v>
          </cell>
          <cell r="J188">
            <v>0</v>
          </cell>
          <cell r="K188">
            <v>-16879.009999999998</v>
          </cell>
        </row>
        <row r="189">
          <cell r="B189" t="str">
            <v>35380DVA$$09</v>
          </cell>
          <cell r="C189">
            <v>0</v>
          </cell>
          <cell r="D189">
            <v>204.15582000000001</v>
          </cell>
          <cell r="E189">
            <v>181.49090000000001</v>
          </cell>
          <cell r="F189">
            <v>245.343783</v>
          </cell>
          <cell r="G189">
            <v>0</v>
          </cell>
          <cell r="H189">
            <v>197.15327300000001</v>
          </cell>
          <cell r="I189">
            <v>196.12014300000001</v>
          </cell>
          <cell r="J189">
            <v>0</v>
          </cell>
          <cell r="K189">
            <v>-16879.009999999998</v>
          </cell>
        </row>
        <row r="190">
          <cell r="B190" t="str">
            <v>35380DVA$$10</v>
          </cell>
          <cell r="C190">
            <v>0</v>
          </cell>
          <cell r="D190">
            <v>204.15582000000001</v>
          </cell>
          <cell r="E190">
            <v>208.55177499999999</v>
          </cell>
          <cell r="F190">
            <v>241.14168000000001</v>
          </cell>
          <cell r="G190">
            <v>0</v>
          </cell>
          <cell r="H190">
            <v>197.15327300000001</v>
          </cell>
          <cell r="I190">
            <v>197.88456300000001</v>
          </cell>
          <cell r="J190">
            <v>0</v>
          </cell>
          <cell r="K190">
            <v>-16879.009999999998</v>
          </cell>
        </row>
        <row r="191">
          <cell r="B191" t="str">
            <v>35380DVA$$11</v>
          </cell>
          <cell r="C191">
            <v>0</v>
          </cell>
          <cell r="D191">
            <v>204.15582000000001</v>
          </cell>
          <cell r="E191">
            <v>218.83204799999999</v>
          </cell>
          <cell r="F191">
            <v>174.03329199999999</v>
          </cell>
          <cell r="G191">
            <v>0</v>
          </cell>
          <cell r="H191">
            <v>197.15327300000001</v>
          </cell>
          <cell r="I191">
            <v>199.212526</v>
          </cell>
          <cell r="J191">
            <v>0</v>
          </cell>
          <cell r="K191">
            <v>-16879.009999999998</v>
          </cell>
        </row>
        <row r="192">
          <cell r="B192" t="str">
            <v>35380DVA$$12</v>
          </cell>
          <cell r="C192">
            <v>0</v>
          </cell>
          <cell r="D192">
            <v>204.15582000000001</v>
          </cell>
          <cell r="E192">
            <v>202.35388599999999</v>
          </cell>
          <cell r="F192">
            <v>241.86153899999999</v>
          </cell>
          <cell r="G192">
            <v>0</v>
          </cell>
          <cell r="H192">
            <v>197.15327300000001</v>
          </cell>
          <cell r="I192">
            <v>201.42694</v>
          </cell>
          <cell r="J192">
            <v>0</v>
          </cell>
          <cell r="K192">
            <v>-16879.009999999998</v>
          </cell>
        </row>
        <row r="193">
          <cell r="B193" t="str">
            <v>35380DVA$$13</v>
          </cell>
          <cell r="C193">
            <v>0</v>
          </cell>
          <cell r="D193">
            <v>204.15582000000001</v>
          </cell>
          <cell r="E193">
            <v>239.335992</v>
          </cell>
          <cell r="F193">
            <v>223.86337800000001</v>
          </cell>
          <cell r="G193">
            <v>0</v>
          </cell>
          <cell r="H193">
            <v>197.15327300000001</v>
          </cell>
          <cell r="I193">
            <v>200.502116</v>
          </cell>
          <cell r="J193">
            <v>0</v>
          </cell>
          <cell r="K193">
            <v>-16879.009999999998</v>
          </cell>
        </row>
        <row r="194">
          <cell r="B194" t="str">
            <v>35380INDXO01</v>
          </cell>
          <cell r="C194">
            <v>99.397810000000007</v>
          </cell>
          <cell r="D194">
            <v>99.397810000000007</v>
          </cell>
          <cell r="E194">
            <v>96.593883000000005</v>
          </cell>
          <cell r="F194">
            <v>105.857277</v>
          </cell>
          <cell r="G194">
            <v>99.226668000000004</v>
          </cell>
          <cell r="H194">
            <v>99.226668000000004</v>
          </cell>
          <cell r="I194">
            <v>105.52419500000001</v>
          </cell>
          <cell r="J194">
            <v>-149.85</v>
          </cell>
          <cell r="K194">
            <v>-149.85</v>
          </cell>
        </row>
        <row r="195">
          <cell r="B195" t="str">
            <v>35380INDXO02</v>
          </cell>
          <cell r="C195">
            <v>123.89552500000001</v>
          </cell>
          <cell r="D195">
            <v>110.59788399999999</v>
          </cell>
          <cell r="E195">
            <v>97.299887999999996</v>
          </cell>
          <cell r="F195">
            <v>98.075380999999993</v>
          </cell>
          <cell r="G195">
            <v>109.359351</v>
          </cell>
          <cell r="H195">
            <v>103.85921399999999</v>
          </cell>
          <cell r="I195">
            <v>104.51877899999999</v>
          </cell>
          <cell r="J195">
            <v>-10720.12</v>
          </cell>
          <cell r="K195">
            <v>-10869.97</v>
          </cell>
        </row>
        <row r="196">
          <cell r="B196" t="str">
            <v>35380INDXO03</v>
          </cell>
          <cell r="C196">
            <v>108.527845</v>
          </cell>
          <cell r="D196">
            <v>109.91312600000001</v>
          </cell>
          <cell r="E196">
            <v>106.11642500000001</v>
          </cell>
          <cell r="F196">
            <v>110.044648</v>
          </cell>
          <cell r="G196">
            <v>103.33985</v>
          </cell>
          <cell r="H196">
            <v>103.68741199999999</v>
          </cell>
          <cell r="I196">
            <v>101.666623</v>
          </cell>
          <cell r="J196">
            <v>-4136.67</v>
          </cell>
          <cell r="K196">
            <v>-15006.64</v>
          </cell>
        </row>
        <row r="197">
          <cell r="B197" t="str">
            <v>35380INDXO04</v>
          </cell>
          <cell r="C197">
            <v>0</v>
          </cell>
          <cell r="D197">
            <v>109.91312600000001</v>
          </cell>
          <cell r="E197">
            <v>112.60294500000001</v>
          </cell>
          <cell r="F197">
            <v>97.755041000000006</v>
          </cell>
          <cell r="G197">
            <v>0</v>
          </cell>
          <cell r="H197">
            <v>124.54518</v>
          </cell>
          <cell r="I197">
            <v>104.885716</v>
          </cell>
          <cell r="J197">
            <v>50276.15</v>
          </cell>
          <cell r="K197">
            <v>35269.51</v>
          </cell>
        </row>
        <row r="198">
          <cell r="B198" t="str">
            <v>35380INDXO05</v>
          </cell>
          <cell r="C198">
            <v>0</v>
          </cell>
          <cell r="D198">
            <v>109.91312600000001</v>
          </cell>
          <cell r="E198">
            <v>106.801175</v>
          </cell>
          <cell r="F198">
            <v>105.770788</v>
          </cell>
          <cell r="G198">
            <v>0</v>
          </cell>
          <cell r="H198">
            <v>146.50939099999999</v>
          </cell>
          <cell r="I198">
            <v>110.08253499999999</v>
          </cell>
          <cell r="J198">
            <v>52943.15</v>
          </cell>
          <cell r="K198">
            <v>88212.66</v>
          </cell>
        </row>
        <row r="199">
          <cell r="B199" t="str">
            <v>35380INDXO06</v>
          </cell>
          <cell r="C199">
            <v>0</v>
          </cell>
          <cell r="D199">
            <v>109.91312600000001</v>
          </cell>
          <cell r="E199">
            <v>92.768457999999995</v>
          </cell>
          <cell r="F199">
            <v>90.765178000000006</v>
          </cell>
          <cell r="G199">
            <v>0</v>
          </cell>
          <cell r="H199">
            <v>167.92100099999999</v>
          </cell>
          <cell r="I199">
            <v>103.02503900000001</v>
          </cell>
          <cell r="J199">
            <v>51611.15</v>
          </cell>
          <cell r="K199">
            <v>139823.81</v>
          </cell>
        </row>
        <row r="200">
          <cell r="B200" t="str">
            <v>35380INDXO07</v>
          </cell>
          <cell r="C200">
            <v>0</v>
          </cell>
          <cell r="D200">
            <v>109.91312600000001</v>
          </cell>
          <cell r="E200">
            <v>106.253533</v>
          </cell>
          <cell r="F200">
            <v>96.914274000000006</v>
          </cell>
          <cell r="G200">
            <v>0</v>
          </cell>
          <cell r="H200">
            <v>189.33261100000001</v>
          </cell>
          <cell r="I200">
            <v>102.44151100000001</v>
          </cell>
          <cell r="J200">
            <v>51611.15</v>
          </cell>
          <cell r="K200">
            <v>191434.96</v>
          </cell>
        </row>
        <row r="201">
          <cell r="B201" t="str">
            <v>35380INDXO08</v>
          </cell>
          <cell r="C201">
            <v>0</v>
          </cell>
          <cell r="D201">
            <v>109.91312600000001</v>
          </cell>
          <cell r="E201">
            <v>126.59361699999999</v>
          </cell>
          <cell r="F201">
            <v>100.886263</v>
          </cell>
          <cell r="G201">
            <v>0</v>
          </cell>
          <cell r="H201">
            <v>211.020937</v>
          </cell>
          <cell r="I201">
            <v>107.096109</v>
          </cell>
          <cell r="J201">
            <v>52278.15</v>
          </cell>
          <cell r="K201">
            <v>243713.11</v>
          </cell>
        </row>
        <row r="202">
          <cell r="B202" t="str">
            <v>35380INDXO09</v>
          </cell>
          <cell r="C202">
            <v>0</v>
          </cell>
          <cell r="D202">
            <v>109.91312600000001</v>
          </cell>
          <cell r="E202">
            <v>115.196258</v>
          </cell>
          <cell r="F202">
            <v>108.06965599999999</v>
          </cell>
          <cell r="G202">
            <v>0</v>
          </cell>
          <cell r="H202">
            <v>232.432547</v>
          </cell>
          <cell r="I202">
            <v>103.73182799999999</v>
          </cell>
          <cell r="J202">
            <v>51611.15</v>
          </cell>
          <cell r="K202">
            <v>295324.26</v>
          </cell>
        </row>
        <row r="203">
          <cell r="B203" t="str">
            <v>35380INDXO10</v>
          </cell>
          <cell r="C203">
            <v>0</v>
          </cell>
          <cell r="D203">
            <v>109.91312600000001</v>
          </cell>
          <cell r="E203">
            <v>114.762687</v>
          </cell>
          <cell r="F203">
            <v>127.018171</v>
          </cell>
          <cell r="G203">
            <v>0</v>
          </cell>
          <cell r="H203">
            <v>256.61212999999998</v>
          </cell>
          <cell r="I203">
            <v>120.671914</v>
          </cell>
          <cell r="J203">
            <v>58283.15</v>
          </cell>
          <cell r="K203">
            <v>353607.41</v>
          </cell>
        </row>
        <row r="204">
          <cell r="B204" t="str">
            <v>35380INDXO11</v>
          </cell>
          <cell r="C204">
            <v>0</v>
          </cell>
          <cell r="D204">
            <v>109.91312600000001</v>
          </cell>
          <cell r="E204">
            <v>127.768215</v>
          </cell>
          <cell r="F204">
            <v>103.066591</v>
          </cell>
          <cell r="G204">
            <v>0</v>
          </cell>
          <cell r="H204">
            <v>279.40689800000001</v>
          </cell>
          <cell r="I204">
            <v>113.183031</v>
          </cell>
          <cell r="J204">
            <v>54945.15</v>
          </cell>
          <cell r="K204">
            <v>408552.56</v>
          </cell>
        </row>
        <row r="205">
          <cell r="B205" t="str">
            <v>35380INDXO12</v>
          </cell>
          <cell r="C205">
            <v>0</v>
          </cell>
          <cell r="D205">
            <v>109.91312600000001</v>
          </cell>
          <cell r="E205">
            <v>102.66817</v>
          </cell>
          <cell r="F205">
            <v>125.07301099999999</v>
          </cell>
          <cell r="G205">
            <v>0</v>
          </cell>
          <cell r="H205">
            <v>303.03264000000001</v>
          </cell>
          <cell r="I205">
            <v>120.08867100000001</v>
          </cell>
          <cell r="J205">
            <v>56948.15</v>
          </cell>
          <cell r="K205">
            <v>465500.71</v>
          </cell>
        </row>
        <row r="206">
          <cell r="B206" t="str">
            <v>35380INDXO13</v>
          </cell>
          <cell r="C206">
            <v>0</v>
          </cell>
          <cell r="D206">
            <v>109.91312600000001</v>
          </cell>
          <cell r="E206">
            <v>127.258403</v>
          </cell>
          <cell r="F206">
            <v>101.663906</v>
          </cell>
          <cell r="G206">
            <v>0</v>
          </cell>
          <cell r="H206">
            <v>325.55152099999998</v>
          </cell>
          <cell r="I206">
            <v>111.30440299999999</v>
          </cell>
          <cell r="J206">
            <v>54280.15</v>
          </cell>
          <cell r="K206">
            <v>519780.86</v>
          </cell>
        </row>
        <row r="207">
          <cell r="B207" t="str">
            <v>35380ME$$$01</v>
          </cell>
          <cell r="C207">
            <v>633.46051899999998</v>
          </cell>
          <cell r="D207">
            <v>633.46051899999998</v>
          </cell>
          <cell r="E207">
            <v>731.879009</v>
          </cell>
          <cell r="F207">
            <v>665.45072000000005</v>
          </cell>
          <cell r="G207">
            <v>652.27693299999999</v>
          </cell>
          <cell r="H207">
            <v>652.27693299999999</v>
          </cell>
          <cell r="I207">
            <v>682.516122</v>
          </cell>
          <cell r="J207">
            <v>16475.59</v>
          </cell>
          <cell r="K207">
            <v>16475.59</v>
          </cell>
        </row>
        <row r="208">
          <cell r="B208" t="str">
            <v>35380ME$$$02</v>
          </cell>
          <cell r="C208">
            <v>744.40201400000001</v>
          </cell>
          <cell r="D208">
            <v>684.181693</v>
          </cell>
          <cell r="E208">
            <v>654.20015599999999</v>
          </cell>
          <cell r="F208">
            <v>619.93085499999995</v>
          </cell>
          <cell r="G208">
            <v>752.16180399999996</v>
          </cell>
          <cell r="H208">
            <v>697.94314599999996</v>
          </cell>
          <cell r="I208">
            <v>699.18872699999997</v>
          </cell>
          <cell r="J208">
            <v>5722.71</v>
          </cell>
          <cell r="K208">
            <v>22198.3</v>
          </cell>
        </row>
        <row r="209">
          <cell r="B209" t="str">
            <v>35380ME$$$03</v>
          </cell>
          <cell r="C209">
            <v>760.81199800000002</v>
          </cell>
          <cell r="D209">
            <v>709.53051400000004</v>
          </cell>
          <cell r="E209">
            <v>679.17342499999995</v>
          </cell>
          <cell r="F209">
            <v>600.96245099999999</v>
          </cell>
          <cell r="G209">
            <v>685.64387899999997</v>
          </cell>
          <cell r="H209">
            <v>693.87462300000004</v>
          </cell>
          <cell r="I209">
            <v>658.99598800000001</v>
          </cell>
          <cell r="J209">
            <v>-59935.6</v>
          </cell>
          <cell r="K209">
            <v>-37737.300000000003</v>
          </cell>
        </row>
        <row r="210">
          <cell r="B210" t="str">
            <v>35380ME$$$04</v>
          </cell>
          <cell r="C210">
            <v>0</v>
          </cell>
          <cell r="D210">
            <v>709.53051400000004</v>
          </cell>
          <cell r="E210">
            <v>698.441686</v>
          </cell>
          <cell r="F210">
            <v>629.15483500000005</v>
          </cell>
          <cell r="G210">
            <v>0</v>
          </cell>
          <cell r="H210">
            <v>840.37786100000005</v>
          </cell>
          <cell r="I210">
            <v>687.03857800000003</v>
          </cell>
          <cell r="J210">
            <v>353135.53</v>
          </cell>
          <cell r="K210">
            <v>315398.23</v>
          </cell>
        </row>
        <row r="211">
          <cell r="B211" t="str">
            <v>35380ME$$$05</v>
          </cell>
          <cell r="C211">
            <v>0</v>
          </cell>
          <cell r="D211">
            <v>709.53051400000004</v>
          </cell>
          <cell r="E211">
            <v>668.19539799999995</v>
          </cell>
          <cell r="F211">
            <v>748.84191599999997</v>
          </cell>
          <cell r="G211">
            <v>0</v>
          </cell>
          <cell r="H211">
            <v>995.663771</v>
          </cell>
          <cell r="I211">
            <v>726.74842699999999</v>
          </cell>
          <cell r="J211">
            <v>374305.53</v>
          </cell>
          <cell r="K211">
            <v>689703.76</v>
          </cell>
        </row>
        <row r="212">
          <cell r="B212" t="str">
            <v>35380ME$$$06</v>
          </cell>
          <cell r="C212">
            <v>0</v>
          </cell>
          <cell r="D212">
            <v>709.53051400000004</v>
          </cell>
          <cell r="E212">
            <v>687.72053700000004</v>
          </cell>
          <cell r="F212">
            <v>606.86082699999997</v>
          </cell>
          <cell r="G212">
            <v>0</v>
          </cell>
          <cell r="H212">
            <v>1142.371122</v>
          </cell>
          <cell r="I212">
            <v>663.16635199999996</v>
          </cell>
          <cell r="J212">
            <v>353627.53</v>
          </cell>
          <cell r="K212">
            <v>1043331.29</v>
          </cell>
        </row>
        <row r="213">
          <cell r="B213" t="str">
            <v>35380ME$$$07</v>
          </cell>
          <cell r="C213">
            <v>0</v>
          </cell>
          <cell r="D213">
            <v>709.53051400000004</v>
          </cell>
          <cell r="E213">
            <v>708.85462399999994</v>
          </cell>
          <cell r="F213">
            <v>596.15280700000005</v>
          </cell>
          <cell r="G213">
            <v>0</v>
          </cell>
          <cell r="H213">
            <v>1288.0832089999999</v>
          </cell>
          <cell r="I213">
            <v>656.28658399999995</v>
          </cell>
          <cell r="J213">
            <v>351228.53</v>
          </cell>
          <cell r="K213">
            <v>1394559.82</v>
          </cell>
        </row>
        <row r="214">
          <cell r="B214" t="str">
            <v>35380ME$$$08</v>
          </cell>
          <cell r="C214">
            <v>0</v>
          </cell>
          <cell r="D214">
            <v>709.53051400000004</v>
          </cell>
          <cell r="E214">
            <v>838.47855500000003</v>
          </cell>
          <cell r="F214">
            <v>636.742389</v>
          </cell>
          <cell r="G214">
            <v>0</v>
          </cell>
          <cell r="H214">
            <v>1441.1578979999999</v>
          </cell>
          <cell r="I214">
            <v>704.82594200000005</v>
          </cell>
          <cell r="J214">
            <v>368975.53</v>
          </cell>
          <cell r="K214">
            <v>1763535.35</v>
          </cell>
        </row>
        <row r="215">
          <cell r="B215" t="str">
            <v>35380ME$$$09</v>
          </cell>
          <cell r="C215">
            <v>0</v>
          </cell>
          <cell r="D215">
            <v>709.53051400000004</v>
          </cell>
          <cell r="E215">
            <v>599.04779299999996</v>
          </cell>
          <cell r="F215">
            <v>781.55918399999996</v>
          </cell>
          <cell r="G215">
            <v>0</v>
          </cell>
          <cell r="H215">
            <v>1589.8429020000001</v>
          </cell>
          <cell r="I215">
            <v>673.87349500000005</v>
          </cell>
          <cell r="J215">
            <v>358394.53</v>
          </cell>
          <cell r="K215">
            <v>2121929.88</v>
          </cell>
        </row>
        <row r="216">
          <cell r="B216" t="str">
            <v>35380ME$$$10</v>
          </cell>
          <cell r="C216">
            <v>0</v>
          </cell>
          <cell r="D216">
            <v>709.53051400000004</v>
          </cell>
          <cell r="E216">
            <v>742.57842400000004</v>
          </cell>
          <cell r="F216">
            <v>733.32177000000001</v>
          </cell>
          <cell r="G216">
            <v>0</v>
          </cell>
          <cell r="H216">
            <v>1746.5231659999999</v>
          </cell>
          <cell r="I216">
            <v>754.16976299999999</v>
          </cell>
          <cell r="J216">
            <v>377666.53</v>
          </cell>
          <cell r="K216">
            <v>2499596.41</v>
          </cell>
        </row>
        <row r="217">
          <cell r="B217" t="str">
            <v>35380ME$$$11</v>
          </cell>
          <cell r="C217">
            <v>0</v>
          </cell>
          <cell r="D217">
            <v>709.53051400000004</v>
          </cell>
          <cell r="E217">
            <v>819.78195900000003</v>
          </cell>
          <cell r="F217">
            <v>653.61245199999996</v>
          </cell>
          <cell r="G217">
            <v>0</v>
          </cell>
          <cell r="H217">
            <v>1902.3488159999999</v>
          </cell>
          <cell r="I217">
            <v>731.61655499999995</v>
          </cell>
          <cell r="J217">
            <v>375606.53</v>
          </cell>
          <cell r="K217">
            <v>2875202.94</v>
          </cell>
        </row>
        <row r="218">
          <cell r="B218" t="str">
            <v>35380ME$$$12</v>
          </cell>
          <cell r="C218">
            <v>0</v>
          </cell>
          <cell r="D218">
            <v>709.53051400000004</v>
          </cell>
          <cell r="E218">
            <v>611.775802</v>
          </cell>
          <cell r="F218">
            <v>759.56769499999996</v>
          </cell>
          <cell r="G218">
            <v>0</v>
          </cell>
          <cell r="H218">
            <v>2057.2385319999999</v>
          </cell>
          <cell r="I218">
            <v>756.481988</v>
          </cell>
          <cell r="J218">
            <v>373350.53</v>
          </cell>
          <cell r="K218">
            <v>3248553.47</v>
          </cell>
        </row>
        <row r="219">
          <cell r="B219" t="str">
            <v>35380ME$$$13</v>
          </cell>
          <cell r="C219">
            <v>0</v>
          </cell>
          <cell r="D219">
            <v>709.53051400000004</v>
          </cell>
          <cell r="E219">
            <v>945.143103</v>
          </cell>
          <cell r="F219">
            <v>626.67281600000001</v>
          </cell>
          <cell r="G219">
            <v>0</v>
          </cell>
          <cell r="H219">
            <v>2209.4814120000001</v>
          </cell>
          <cell r="I219">
            <v>713.42946500000005</v>
          </cell>
          <cell r="J219">
            <v>366970.53</v>
          </cell>
          <cell r="K219">
            <v>3615524</v>
          </cell>
        </row>
        <row r="220">
          <cell r="B220" t="str">
            <v>35380MVA$$01</v>
          </cell>
          <cell r="C220">
            <v>815.28579000000002</v>
          </cell>
          <cell r="D220">
            <v>815.28579000000002</v>
          </cell>
          <cell r="E220">
            <v>943.54184799999996</v>
          </cell>
          <cell r="F220">
            <v>926.92901600000005</v>
          </cell>
          <cell r="G220">
            <v>842.45484899999997</v>
          </cell>
          <cell r="H220">
            <v>842.45484899999997</v>
          </cell>
          <cell r="I220">
            <v>873.78784199999996</v>
          </cell>
          <cell r="J220">
            <v>23789.17</v>
          </cell>
          <cell r="K220">
            <v>23789.17</v>
          </cell>
        </row>
        <row r="221">
          <cell r="B221" t="str">
            <v>35380MVA$$02</v>
          </cell>
          <cell r="C221">
            <v>940.31883500000004</v>
          </cell>
          <cell r="D221">
            <v>872.44945800000005</v>
          </cell>
          <cell r="E221">
            <v>859.74158799999998</v>
          </cell>
          <cell r="F221">
            <v>816.99944000000005</v>
          </cell>
          <cell r="G221">
            <v>951.68528900000001</v>
          </cell>
          <cell r="H221">
            <v>892.39375600000005</v>
          </cell>
          <cell r="I221">
            <v>889.48814600000003</v>
          </cell>
          <cell r="J221">
            <v>8382.59</v>
          </cell>
          <cell r="K221">
            <v>32171.759999999998</v>
          </cell>
        </row>
        <row r="222">
          <cell r="B222" t="str">
            <v>35380MVA$$03</v>
          </cell>
          <cell r="C222">
            <v>997.10986700000001</v>
          </cell>
          <cell r="D222">
            <v>913.68633399999999</v>
          </cell>
          <cell r="E222">
            <v>925.10700099999997</v>
          </cell>
          <cell r="F222">
            <v>855.51702899999998</v>
          </cell>
          <cell r="G222">
            <v>888.26473899999996</v>
          </cell>
          <cell r="H222">
            <v>891.02789600000006</v>
          </cell>
          <cell r="I222">
            <v>856.69255799999996</v>
          </cell>
          <cell r="J222">
            <v>-86788.07</v>
          </cell>
          <cell r="K222">
            <v>-54616.31</v>
          </cell>
        </row>
        <row r="223">
          <cell r="B223" t="str">
            <v>35380MVA$$04</v>
          </cell>
          <cell r="C223">
            <v>0</v>
          </cell>
          <cell r="D223">
            <v>913.68633399999999</v>
          </cell>
          <cell r="E223">
            <v>924.34080100000006</v>
          </cell>
          <cell r="F223">
            <v>851.79307400000005</v>
          </cell>
          <cell r="G223">
            <v>0</v>
          </cell>
          <cell r="H223">
            <v>1037.5311340000001</v>
          </cell>
          <cell r="I223">
            <v>883.99599000000001</v>
          </cell>
          <cell r="J223">
            <v>353135.53</v>
          </cell>
          <cell r="K223">
            <v>298519.21999999997</v>
          </cell>
        </row>
        <row r="224">
          <cell r="B224" t="str">
            <v>35380MVA$$05</v>
          </cell>
          <cell r="C224">
            <v>0</v>
          </cell>
          <cell r="D224">
            <v>913.68633399999999</v>
          </cell>
          <cell r="E224">
            <v>886.97088900000006</v>
          </cell>
          <cell r="F224">
            <v>1000.81874</v>
          </cell>
          <cell r="G224">
            <v>0</v>
          </cell>
          <cell r="H224">
            <v>1192.8170439999999</v>
          </cell>
          <cell r="I224">
            <v>923.04269699999998</v>
          </cell>
          <cell r="J224">
            <v>374305.53</v>
          </cell>
          <cell r="K224">
            <v>672824.75</v>
          </cell>
        </row>
        <row r="225">
          <cell r="B225" t="str">
            <v>35380MVA$$06</v>
          </cell>
          <cell r="C225">
            <v>0</v>
          </cell>
          <cell r="D225">
            <v>913.68633399999999</v>
          </cell>
          <cell r="E225">
            <v>859.84784400000001</v>
          </cell>
          <cell r="F225">
            <v>822.01699299999996</v>
          </cell>
          <cell r="G225">
            <v>0</v>
          </cell>
          <cell r="H225">
            <v>1339.5243949999999</v>
          </cell>
          <cell r="I225">
            <v>859.96038799999997</v>
          </cell>
          <cell r="J225">
            <v>353627.53</v>
          </cell>
          <cell r="K225">
            <v>1026452.28</v>
          </cell>
        </row>
        <row r="226">
          <cell r="B226" t="str">
            <v>35380MVA$$07</v>
          </cell>
          <cell r="C226">
            <v>0</v>
          </cell>
          <cell r="D226">
            <v>913.68633399999999</v>
          </cell>
          <cell r="E226">
            <v>926.688759</v>
          </cell>
          <cell r="F226">
            <v>829.39939800000002</v>
          </cell>
          <cell r="G226">
            <v>0</v>
          </cell>
          <cell r="H226">
            <v>1485.236482</v>
          </cell>
          <cell r="I226">
            <v>852.37547900000004</v>
          </cell>
          <cell r="J226">
            <v>351228.53</v>
          </cell>
          <cell r="K226">
            <v>1377680.81</v>
          </cell>
        </row>
        <row r="227">
          <cell r="B227" t="str">
            <v>35380MVA$$08</v>
          </cell>
          <cell r="C227">
            <v>0</v>
          </cell>
          <cell r="D227">
            <v>913.68633399999999</v>
          </cell>
          <cell r="E227">
            <v>1069.11959</v>
          </cell>
          <cell r="F227">
            <v>880.33123699999999</v>
          </cell>
          <cell r="G227">
            <v>0</v>
          </cell>
          <cell r="H227">
            <v>1638.3111710000001</v>
          </cell>
          <cell r="I227">
            <v>909.99442999999997</v>
          </cell>
          <cell r="J227">
            <v>368975.53</v>
          </cell>
          <cell r="K227">
            <v>1746656.34</v>
          </cell>
        </row>
        <row r="228">
          <cell r="B228" t="str">
            <v>35380MVA$$09</v>
          </cell>
          <cell r="C228">
            <v>0</v>
          </cell>
          <cell r="D228">
            <v>913.68633399999999</v>
          </cell>
          <cell r="E228">
            <v>780.53869399999996</v>
          </cell>
          <cell r="F228">
            <v>1026.9029680000001</v>
          </cell>
          <cell r="G228">
            <v>0</v>
          </cell>
          <cell r="H228">
            <v>1786.996175</v>
          </cell>
          <cell r="I228">
            <v>869.99363800000003</v>
          </cell>
          <cell r="J228">
            <v>358394.53</v>
          </cell>
          <cell r="K228">
            <v>2105050.87</v>
          </cell>
        </row>
        <row r="229">
          <cell r="B229" t="str">
            <v>35380MVA$$10</v>
          </cell>
          <cell r="C229">
            <v>0</v>
          </cell>
          <cell r="D229">
            <v>913.68633399999999</v>
          </cell>
          <cell r="E229">
            <v>951.13019899999995</v>
          </cell>
          <cell r="F229">
            <v>974.46344999999997</v>
          </cell>
          <cell r="G229">
            <v>0</v>
          </cell>
          <cell r="H229">
            <v>1943.6764390000001</v>
          </cell>
          <cell r="I229">
            <v>952.05432599999995</v>
          </cell>
          <cell r="J229">
            <v>377666.53</v>
          </cell>
          <cell r="K229">
            <v>2482717.4</v>
          </cell>
        </row>
        <row r="230">
          <cell r="B230" t="str">
            <v>35380MVA$$11</v>
          </cell>
          <cell r="C230">
            <v>0</v>
          </cell>
          <cell r="D230">
            <v>913.68633399999999</v>
          </cell>
          <cell r="E230">
            <v>1038.614008</v>
          </cell>
          <cell r="F230">
            <v>827.64574400000004</v>
          </cell>
          <cell r="G230">
            <v>0</v>
          </cell>
          <cell r="H230">
            <v>2099.5020890000001</v>
          </cell>
          <cell r="I230">
            <v>930.82908099999997</v>
          </cell>
          <cell r="J230">
            <v>375606.53</v>
          </cell>
          <cell r="K230">
            <v>2858323.93</v>
          </cell>
        </row>
        <row r="231">
          <cell r="B231" t="str">
            <v>35380MVA$$12</v>
          </cell>
          <cell r="C231">
            <v>0</v>
          </cell>
          <cell r="D231">
            <v>913.68633399999999</v>
          </cell>
          <cell r="E231">
            <v>814.12968899999998</v>
          </cell>
          <cell r="F231">
            <v>1001.4292349999999</v>
          </cell>
          <cell r="G231">
            <v>0</v>
          </cell>
          <cell r="H231">
            <v>2254.3918050000002</v>
          </cell>
          <cell r="I231">
            <v>957.90892799999995</v>
          </cell>
          <cell r="J231">
            <v>373350.53</v>
          </cell>
          <cell r="K231">
            <v>3231674.46</v>
          </cell>
        </row>
        <row r="232">
          <cell r="B232" t="str">
            <v>35380MVA$$13</v>
          </cell>
          <cell r="C232">
            <v>0</v>
          </cell>
          <cell r="D232">
            <v>913.68633399999999</v>
          </cell>
          <cell r="E232">
            <v>1184.479096</v>
          </cell>
          <cell r="F232">
            <v>850.53619500000002</v>
          </cell>
          <cell r="G232">
            <v>0</v>
          </cell>
          <cell r="H232">
            <v>2406.634685</v>
          </cell>
          <cell r="I232">
            <v>913.93158100000005</v>
          </cell>
          <cell r="J232">
            <v>366970.53</v>
          </cell>
          <cell r="K232">
            <v>3598644.99</v>
          </cell>
        </row>
        <row r="233">
          <cell r="B233" t="str">
            <v>35380OGS$$01</v>
          </cell>
          <cell r="C233">
            <v>44.041046999999999</v>
          </cell>
          <cell r="D233">
            <v>44.041046999999999</v>
          </cell>
          <cell r="E233">
            <v>59.695345000000003</v>
          </cell>
          <cell r="F233">
            <v>86.966915</v>
          </cell>
          <cell r="G233">
            <v>72.322010000000006</v>
          </cell>
          <cell r="H233">
            <v>72.322010000000006</v>
          </cell>
          <cell r="I233">
            <v>77.744403000000005</v>
          </cell>
          <cell r="J233">
            <v>24762.67</v>
          </cell>
          <cell r="K233">
            <v>24762.67</v>
          </cell>
        </row>
        <row r="234">
          <cell r="B234" t="str">
            <v>35380OGS$$02</v>
          </cell>
          <cell r="C234">
            <v>86.440371999999996</v>
          </cell>
          <cell r="D234">
            <v>63.425522999999998</v>
          </cell>
          <cell r="E234">
            <v>89.360941999999994</v>
          </cell>
          <cell r="F234">
            <v>78.692932999999996</v>
          </cell>
          <cell r="G234">
            <v>89.907730999999998</v>
          </cell>
          <cell r="H234">
            <v>80.361998999999997</v>
          </cell>
          <cell r="I234">
            <v>85.118720999999994</v>
          </cell>
          <cell r="J234">
            <v>2557.1</v>
          </cell>
          <cell r="K234">
            <v>27319.77</v>
          </cell>
        </row>
        <row r="235">
          <cell r="B235" t="str">
            <v>35380OGS$$03</v>
          </cell>
          <cell r="C235">
            <v>116.160809</v>
          </cell>
          <cell r="D235">
            <v>80.870020999999994</v>
          </cell>
          <cell r="E235">
            <v>92.573695000000001</v>
          </cell>
          <cell r="F235">
            <v>60.493383999999999</v>
          </cell>
          <cell r="G235">
            <v>75.331984000000006</v>
          </cell>
          <cell r="H235">
            <v>78.698099999999997</v>
          </cell>
          <cell r="I235">
            <v>73.905393000000004</v>
          </cell>
          <cell r="J235">
            <v>-32555.05</v>
          </cell>
          <cell r="K235">
            <v>-5235.28</v>
          </cell>
        </row>
        <row r="236">
          <cell r="B236" t="str">
            <v>35380OGS$$04</v>
          </cell>
          <cell r="C236">
            <v>0</v>
          </cell>
          <cell r="D236">
            <v>80.870020999999994</v>
          </cell>
          <cell r="E236">
            <v>62.211511000000002</v>
          </cell>
          <cell r="F236">
            <v>106.90242600000001</v>
          </cell>
          <cell r="G236">
            <v>0</v>
          </cell>
          <cell r="H236">
            <v>96.867231000000004</v>
          </cell>
          <cell r="I236">
            <v>77.845330000000004</v>
          </cell>
          <cell r="J236">
            <v>43795.38</v>
          </cell>
          <cell r="K236">
            <v>38560.1</v>
          </cell>
        </row>
        <row r="237">
          <cell r="B237" t="str">
            <v>35380OGS$$05</v>
          </cell>
          <cell r="C237">
            <v>0</v>
          </cell>
          <cell r="D237">
            <v>80.870020999999994</v>
          </cell>
          <cell r="E237">
            <v>77.384703000000002</v>
          </cell>
          <cell r="F237">
            <v>109.36230399999999</v>
          </cell>
          <cell r="G237">
            <v>0</v>
          </cell>
          <cell r="H237">
            <v>115.725449</v>
          </cell>
          <cell r="I237">
            <v>81.499430000000004</v>
          </cell>
          <cell r="J237">
            <v>45456.38</v>
          </cell>
          <cell r="K237">
            <v>84016.48</v>
          </cell>
        </row>
        <row r="238">
          <cell r="B238" t="str">
            <v>35380OGS$$06</v>
          </cell>
          <cell r="C238">
            <v>0</v>
          </cell>
          <cell r="D238">
            <v>80.870020999999994</v>
          </cell>
          <cell r="E238">
            <v>70.474588999999995</v>
          </cell>
          <cell r="F238">
            <v>86.113395999999995</v>
          </cell>
          <cell r="G238">
            <v>0</v>
          </cell>
          <cell r="H238">
            <v>133.83110300000001</v>
          </cell>
          <cell r="I238">
            <v>74.623554999999996</v>
          </cell>
          <cell r="J238">
            <v>43642.38</v>
          </cell>
          <cell r="K238">
            <v>127658.86</v>
          </cell>
        </row>
        <row r="239">
          <cell r="B239" t="str">
            <v>35380OGS$$07</v>
          </cell>
          <cell r="C239">
            <v>0</v>
          </cell>
          <cell r="D239">
            <v>80.870020999999994</v>
          </cell>
          <cell r="E239">
            <v>103.554886</v>
          </cell>
          <cell r="F239">
            <v>65.007694999999998</v>
          </cell>
          <cell r="G239">
            <v>0</v>
          </cell>
          <cell r="H239">
            <v>152.078226</v>
          </cell>
          <cell r="I239">
            <v>74.542119999999997</v>
          </cell>
          <cell r="J239">
            <v>43983.38</v>
          </cell>
          <cell r="K239">
            <v>171642.23999999999</v>
          </cell>
        </row>
        <row r="240">
          <cell r="B240" t="str">
            <v>35380OGS$$08</v>
          </cell>
          <cell r="C240">
            <v>0</v>
          </cell>
          <cell r="D240">
            <v>80.870020999999994</v>
          </cell>
          <cell r="E240">
            <v>102.236277</v>
          </cell>
          <cell r="F240">
            <v>52.902557999999999</v>
          </cell>
          <cell r="G240">
            <v>0</v>
          </cell>
          <cell r="H240">
            <v>171.97734</v>
          </cell>
          <cell r="I240">
            <v>82.869197999999997</v>
          </cell>
          <cell r="J240">
            <v>47965.38</v>
          </cell>
          <cell r="K240">
            <v>219607.62</v>
          </cell>
        </row>
        <row r="241">
          <cell r="B241" t="str">
            <v>35380OGS$$09</v>
          </cell>
          <cell r="C241">
            <v>0</v>
          </cell>
          <cell r="D241">
            <v>80.870020999999994</v>
          </cell>
          <cell r="E241">
            <v>58.041621999999997</v>
          </cell>
          <cell r="F241">
            <v>126.310804</v>
          </cell>
          <cell r="G241">
            <v>0</v>
          </cell>
          <cell r="H241">
            <v>190.27507399999999</v>
          </cell>
          <cell r="I241">
            <v>75.791655000000006</v>
          </cell>
          <cell r="J241">
            <v>44105.38</v>
          </cell>
          <cell r="K241">
            <v>263713</v>
          </cell>
        </row>
        <row r="242">
          <cell r="B242" t="str">
            <v>35380OGS$$10</v>
          </cell>
          <cell r="C242">
            <v>0</v>
          </cell>
          <cell r="D242">
            <v>80.870020999999994</v>
          </cell>
          <cell r="E242">
            <v>69.484131000000005</v>
          </cell>
          <cell r="F242">
            <v>96.371362000000005</v>
          </cell>
          <cell r="G242">
            <v>0</v>
          </cell>
          <cell r="H242">
            <v>209.79831899999999</v>
          </cell>
          <cell r="I242">
            <v>86.475192000000007</v>
          </cell>
          <cell r="J242">
            <v>47059.38</v>
          </cell>
          <cell r="K242">
            <v>310772.38</v>
          </cell>
        </row>
        <row r="243">
          <cell r="B243" t="str">
            <v>35380OGS$$11</v>
          </cell>
          <cell r="C243">
            <v>0</v>
          </cell>
          <cell r="D243">
            <v>80.870020999999994</v>
          </cell>
          <cell r="E243">
            <v>86.649180999999999</v>
          </cell>
          <cell r="F243">
            <v>86.227222999999995</v>
          </cell>
          <cell r="G243">
            <v>0</v>
          </cell>
          <cell r="H243">
            <v>230.10565800000001</v>
          </cell>
          <cell r="I243">
            <v>86.513676000000004</v>
          </cell>
          <cell r="J243">
            <v>48949.38</v>
          </cell>
          <cell r="K243">
            <v>359721.76</v>
          </cell>
        </row>
        <row r="244">
          <cell r="B244" t="str">
            <v>35380OGS$$12</v>
          </cell>
          <cell r="C244">
            <v>0</v>
          </cell>
          <cell r="D244">
            <v>80.870020999999994</v>
          </cell>
          <cell r="E244">
            <v>56.566842999999999</v>
          </cell>
          <cell r="F244">
            <v>93.177029000000005</v>
          </cell>
          <cell r="G244">
            <v>0</v>
          </cell>
          <cell r="H244">
            <v>249.47996800000001</v>
          </cell>
          <cell r="I244">
            <v>87.015285000000006</v>
          </cell>
          <cell r="J244">
            <v>46700.38</v>
          </cell>
          <cell r="K244">
            <v>406422.14</v>
          </cell>
        </row>
        <row r="245">
          <cell r="B245" t="str">
            <v>35380OGS$$13</v>
          </cell>
          <cell r="C245">
            <v>0</v>
          </cell>
          <cell r="D245">
            <v>80.870020999999994</v>
          </cell>
          <cell r="E245">
            <v>171.748898</v>
          </cell>
          <cell r="F245">
            <v>68.256142999999994</v>
          </cell>
          <cell r="G245">
            <v>0</v>
          </cell>
          <cell r="H245">
            <v>268.89493199999998</v>
          </cell>
          <cell r="I245">
            <v>82.802481999999998</v>
          </cell>
          <cell r="J245">
            <v>46798.38</v>
          </cell>
          <cell r="K245">
            <v>453220.52</v>
          </cell>
        </row>
        <row r="246">
          <cell r="B246" t="str">
            <v>35380SUPRV01</v>
          </cell>
          <cell r="C246">
            <v>58.519312999999997</v>
          </cell>
          <cell r="D246">
            <v>58.519312999999997</v>
          </cell>
          <cell r="E246">
            <v>56.453512000000003</v>
          </cell>
          <cell r="F246">
            <v>55.665083000000003</v>
          </cell>
          <cell r="G246">
            <v>59.421477000000003</v>
          </cell>
          <cell r="H246">
            <v>59.421477000000003</v>
          </cell>
          <cell r="I246">
            <v>65.770504000000003</v>
          </cell>
          <cell r="J246">
            <v>789.93</v>
          </cell>
          <cell r="K246">
            <v>789.93</v>
          </cell>
        </row>
        <row r="247">
          <cell r="B247" t="str">
            <v>35380SUPRV02</v>
          </cell>
          <cell r="C247">
            <v>74.025440000000003</v>
          </cell>
          <cell r="D247">
            <v>65.608536000000001</v>
          </cell>
          <cell r="E247">
            <v>51.376010000000001</v>
          </cell>
          <cell r="F247">
            <v>45.032201000000001</v>
          </cell>
          <cell r="G247">
            <v>70.517488</v>
          </cell>
          <cell r="H247">
            <v>64.494444999999999</v>
          </cell>
          <cell r="I247">
            <v>65.575709000000003</v>
          </cell>
          <cell r="J247">
            <v>-2587.04</v>
          </cell>
          <cell r="K247">
            <v>-1797.11</v>
          </cell>
        </row>
        <row r="248">
          <cell r="B248" t="str">
            <v>35380SUPRV03</v>
          </cell>
          <cell r="C248">
            <v>64.436851000000004</v>
          </cell>
          <cell r="D248">
            <v>65.220950999999999</v>
          </cell>
          <cell r="E248">
            <v>56.279187</v>
          </cell>
          <cell r="F248">
            <v>67.186614000000006</v>
          </cell>
          <cell r="G248">
            <v>67.971214000000003</v>
          </cell>
          <cell r="H248">
            <v>65.644538999999995</v>
          </cell>
          <cell r="I248">
            <v>66.167486999999994</v>
          </cell>
          <cell r="J248">
            <v>2818.14</v>
          </cell>
          <cell r="K248">
            <v>1021.03</v>
          </cell>
        </row>
        <row r="249">
          <cell r="B249" t="str">
            <v>35380SUPRV04</v>
          </cell>
          <cell r="C249">
            <v>0</v>
          </cell>
          <cell r="D249">
            <v>65.220950999999999</v>
          </cell>
          <cell r="E249">
            <v>57.219262999999998</v>
          </cell>
          <cell r="F249">
            <v>56.542704999999998</v>
          </cell>
          <cell r="G249">
            <v>0</v>
          </cell>
          <cell r="H249">
            <v>88.004529000000005</v>
          </cell>
          <cell r="I249">
            <v>69.251878000000005</v>
          </cell>
          <cell r="J249">
            <v>53897.15</v>
          </cell>
          <cell r="K249">
            <v>54918.18</v>
          </cell>
        </row>
        <row r="250">
          <cell r="B250" t="str">
            <v>35380SUPRV05</v>
          </cell>
          <cell r="C250">
            <v>0</v>
          </cell>
          <cell r="D250">
            <v>65.220950999999999</v>
          </cell>
          <cell r="E250">
            <v>58.953597000000002</v>
          </cell>
          <cell r="F250">
            <v>67.627129999999994</v>
          </cell>
          <cell r="G250">
            <v>0</v>
          </cell>
          <cell r="H250">
            <v>110.405175</v>
          </cell>
          <cell r="I250">
            <v>71.182021000000006</v>
          </cell>
          <cell r="J250">
            <v>53995.15</v>
          </cell>
          <cell r="K250">
            <v>108913.33</v>
          </cell>
        </row>
        <row r="251">
          <cell r="B251" t="str">
            <v>35380SUPRV06</v>
          </cell>
          <cell r="C251">
            <v>0</v>
          </cell>
          <cell r="D251">
            <v>65.220950999999999</v>
          </cell>
          <cell r="E251">
            <v>66.152626999999995</v>
          </cell>
          <cell r="F251">
            <v>59.331651000000001</v>
          </cell>
          <cell r="G251">
            <v>0</v>
          </cell>
          <cell r="H251">
            <v>132.785495</v>
          </cell>
          <cell r="I251">
            <v>65.577146999999997</v>
          </cell>
          <cell r="J251">
            <v>53946.15</v>
          </cell>
          <cell r="K251">
            <v>162859.48000000001</v>
          </cell>
        </row>
        <row r="252">
          <cell r="B252" t="str">
            <v>35380SUPRV07</v>
          </cell>
          <cell r="C252">
            <v>0</v>
          </cell>
          <cell r="D252">
            <v>65.220950999999999</v>
          </cell>
          <cell r="E252">
            <v>70.733419999999995</v>
          </cell>
          <cell r="F252">
            <v>59.804473000000002</v>
          </cell>
          <cell r="G252">
            <v>0</v>
          </cell>
          <cell r="H252">
            <v>155.16581199999999</v>
          </cell>
          <cell r="I252">
            <v>64.968086</v>
          </cell>
          <cell r="J252">
            <v>53946.15</v>
          </cell>
          <cell r="K252">
            <v>216805.63</v>
          </cell>
        </row>
        <row r="253">
          <cell r="B253" t="str">
            <v>35380SUPRV08</v>
          </cell>
          <cell r="C253">
            <v>0</v>
          </cell>
          <cell r="D253">
            <v>65.220950999999999</v>
          </cell>
          <cell r="E253">
            <v>74.594688000000005</v>
          </cell>
          <cell r="F253">
            <v>61.51755</v>
          </cell>
          <cell r="G253">
            <v>0</v>
          </cell>
          <cell r="H253">
            <v>177.55608699999999</v>
          </cell>
          <cell r="I253">
            <v>68.970248999999995</v>
          </cell>
          <cell r="J253">
            <v>53970.15</v>
          </cell>
          <cell r="K253">
            <v>270775.78000000003</v>
          </cell>
        </row>
        <row r="254">
          <cell r="B254" t="str">
            <v>35380SUPRV09</v>
          </cell>
          <cell r="C254">
            <v>0</v>
          </cell>
          <cell r="D254">
            <v>65.220950999999999</v>
          </cell>
          <cell r="E254">
            <v>62.496760999999999</v>
          </cell>
          <cell r="F254">
            <v>66.798143999999994</v>
          </cell>
          <cell r="G254">
            <v>0</v>
          </cell>
          <cell r="H254">
            <v>199.93640600000001</v>
          </cell>
          <cell r="I254">
            <v>66.316546000000002</v>
          </cell>
          <cell r="J254">
            <v>53946.15</v>
          </cell>
          <cell r="K254">
            <v>324721.93</v>
          </cell>
        </row>
        <row r="255">
          <cell r="B255" t="str">
            <v>35380SUPRV10</v>
          </cell>
          <cell r="C255">
            <v>0</v>
          </cell>
          <cell r="D255">
            <v>65.220950999999999</v>
          </cell>
          <cell r="E255">
            <v>71.366917999999998</v>
          </cell>
          <cell r="F255">
            <v>69.462182999999996</v>
          </cell>
          <cell r="G255">
            <v>0</v>
          </cell>
          <cell r="H255">
            <v>222.294321</v>
          </cell>
          <cell r="I255">
            <v>74.327192999999994</v>
          </cell>
          <cell r="J255">
            <v>53892.15</v>
          </cell>
          <cell r="K255">
            <v>378614.08</v>
          </cell>
        </row>
        <row r="256">
          <cell r="B256" t="str">
            <v>35380SUPRV11</v>
          </cell>
          <cell r="C256">
            <v>0</v>
          </cell>
          <cell r="D256">
            <v>65.220950999999999</v>
          </cell>
          <cell r="E256">
            <v>80.505133000000001</v>
          </cell>
          <cell r="F256">
            <v>59.437390000000001</v>
          </cell>
          <cell r="G256">
            <v>0</v>
          </cell>
          <cell r="H256">
            <v>244.72566900000001</v>
          </cell>
          <cell r="I256">
            <v>71.734003000000001</v>
          </cell>
          <cell r="J256">
            <v>54069.15</v>
          </cell>
          <cell r="K256">
            <v>432683.23</v>
          </cell>
        </row>
        <row r="257">
          <cell r="B257" t="str">
            <v>35380SUPRV12</v>
          </cell>
          <cell r="C257">
            <v>0</v>
          </cell>
          <cell r="D257">
            <v>65.220950999999999</v>
          </cell>
          <cell r="E257">
            <v>62.857706</v>
          </cell>
          <cell r="F257">
            <v>66.347114000000005</v>
          </cell>
          <cell r="G257">
            <v>0</v>
          </cell>
          <cell r="H257">
            <v>267.18771600000002</v>
          </cell>
          <cell r="I257">
            <v>75.871589</v>
          </cell>
          <cell r="J257">
            <v>54143.15</v>
          </cell>
          <cell r="K257">
            <v>486826.38</v>
          </cell>
        </row>
        <row r="258">
          <cell r="B258" t="str">
            <v>35380SUPRV13</v>
          </cell>
          <cell r="C258">
            <v>0</v>
          </cell>
          <cell r="D258">
            <v>65.220950999999999</v>
          </cell>
          <cell r="E258">
            <v>79.230925999999997</v>
          </cell>
          <cell r="F258">
            <v>56.844197999999999</v>
          </cell>
          <cell r="G258">
            <v>0</v>
          </cell>
          <cell r="H258">
            <v>289.61159300000003</v>
          </cell>
          <cell r="I258">
            <v>70.718816000000004</v>
          </cell>
          <cell r="J258">
            <v>54051.15</v>
          </cell>
          <cell r="K258">
            <v>540877.53</v>
          </cell>
        </row>
        <row r="259">
          <cell r="B259" t="str">
            <v>353800500501</v>
          </cell>
          <cell r="C259">
            <v>43.609921</v>
          </cell>
          <cell r="D259">
            <v>43.609921</v>
          </cell>
          <cell r="E259">
            <v>44.294108999999999</v>
          </cell>
          <cell r="F259">
            <v>43.504826999999999</v>
          </cell>
          <cell r="G259">
            <v>46.430140999999999</v>
          </cell>
          <cell r="H259">
            <v>46.430140999999999</v>
          </cell>
          <cell r="I259">
            <v>51.391078</v>
          </cell>
          <cell r="J259">
            <v>2469.37</v>
          </cell>
          <cell r="K259">
            <v>2469.37</v>
          </cell>
        </row>
        <row r="260">
          <cell r="B260" t="str">
            <v>353800500502</v>
          </cell>
          <cell r="C260">
            <v>58.452803000000003</v>
          </cell>
          <cell r="D260">
            <v>50.395916</v>
          </cell>
          <cell r="E260">
            <v>40.843591000000004</v>
          </cell>
          <cell r="F260">
            <v>34.298394999999999</v>
          </cell>
          <cell r="G260">
            <v>55.125655999999999</v>
          </cell>
          <cell r="H260">
            <v>50.405630000000002</v>
          </cell>
          <cell r="I260">
            <v>51.262518</v>
          </cell>
          <cell r="J260">
            <v>-2453.6999999999998</v>
          </cell>
          <cell r="K260">
            <v>15.67</v>
          </cell>
        </row>
        <row r="261">
          <cell r="B261" t="str">
            <v>353800500503</v>
          </cell>
          <cell r="C261">
            <v>50.985883999999999</v>
          </cell>
          <cell r="D261">
            <v>50.591073999999999</v>
          </cell>
          <cell r="E261">
            <v>44.612952999999997</v>
          </cell>
          <cell r="F261">
            <v>51.167093999999999</v>
          </cell>
          <cell r="G261">
            <v>53.094330999999997</v>
          </cell>
          <cell r="H261">
            <v>51.295036000000003</v>
          </cell>
          <cell r="I261">
            <v>51.685386000000001</v>
          </cell>
          <cell r="J261">
            <v>1681.18</v>
          </cell>
          <cell r="K261">
            <v>1696.85</v>
          </cell>
        </row>
        <row r="262">
          <cell r="B262" t="str">
            <v>353800500504</v>
          </cell>
          <cell r="C262">
            <v>0</v>
          </cell>
          <cell r="D262">
            <v>50.591073999999999</v>
          </cell>
          <cell r="E262">
            <v>45.887376000000003</v>
          </cell>
          <cell r="F262">
            <v>43.860509999999998</v>
          </cell>
          <cell r="G262">
            <v>0</v>
          </cell>
          <cell r="H262">
            <v>68.858305000000001</v>
          </cell>
          <cell r="I262">
            <v>54.395795</v>
          </cell>
          <cell r="J262">
            <v>42335</v>
          </cell>
          <cell r="K262">
            <v>44031.85</v>
          </cell>
        </row>
        <row r="263">
          <cell r="B263" t="str">
            <v>353800500505</v>
          </cell>
          <cell r="C263">
            <v>0</v>
          </cell>
          <cell r="D263">
            <v>50.591073999999999</v>
          </cell>
          <cell r="E263">
            <v>44.532407999999997</v>
          </cell>
          <cell r="F263">
            <v>49.628720999999999</v>
          </cell>
          <cell r="G263">
            <v>0</v>
          </cell>
          <cell r="H263">
            <v>86.421575000000004</v>
          </cell>
          <cell r="I263">
            <v>55.810400000000001</v>
          </cell>
          <cell r="J263">
            <v>42335</v>
          </cell>
          <cell r="K263">
            <v>86366.85</v>
          </cell>
        </row>
        <row r="264">
          <cell r="B264" t="str">
            <v>353800500506</v>
          </cell>
          <cell r="C264">
            <v>0</v>
          </cell>
          <cell r="D264">
            <v>50.591073999999999</v>
          </cell>
          <cell r="E264">
            <v>48.644140999999998</v>
          </cell>
          <cell r="F264">
            <v>47.230218999999998</v>
          </cell>
          <cell r="G264">
            <v>0</v>
          </cell>
          <cell r="H264">
            <v>103.98484500000001</v>
          </cell>
          <cell r="I264">
            <v>51.462589999999999</v>
          </cell>
          <cell r="J264">
            <v>42335</v>
          </cell>
          <cell r="K264">
            <v>128701.85</v>
          </cell>
        </row>
        <row r="265">
          <cell r="B265" t="str">
            <v>353800500507</v>
          </cell>
          <cell r="C265">
            <v>0</v>
          </cell>
          <cell r="D265">
            <v>50.591073999999999</v>
          </cell>
          <cell r="E265">
            <v>49.056395000000002</v>
          </cell>
          <cell r="F265">
            <v>45.858463</v>
          </cell>
          <cell r="G265">
            <v>0</v>
          </cell>
          <cell r="H265">
            <v>121.548114</v>
          </cell>
          <cell r="I265">
            <v>50.98462</v>
          </cell>
          <cell r="J265">
            <v>42335</v>
          </cell>
          <cell r="K265">
            <v>171036.85</v>
          </cell>
        </row>
        <row r="266">
          <cell r="B266" t="str">
            <v>353800500508</v>
          </cell>
          <cell r="C266">
            <v>0</v>
          </cell>
          <cell r="D266">
            <v>50.591073999999999</v>
          </cell>
          <cell r="E266">
            <v>58.833897999999998</v>
          </cell>
          <cell r="F266">
            <v>47.922108999999999</v>
          </cell>
          <cell r="G266">
            <v>0</v>
          </cell>
          <cell r="H266">
            <v>139.11138399999999</v>
          </cell>
          <cell r="I266">
            <v>54.101305000000004</v>
          </cell>
          <cell r="J266">
            <v>42335</v>
          </cell>
          <cell r="K266">
            <v>213371.85</v>
          </cell>
        </row>
        <row r="267">
          <cell r="B267" t="str">
            <v>353800500509</v>
          </cell>
          <cell r="C267">
            <v>0</v>
          </cell>
          <cell r="D267">
            <v>50.591073999999999</v>
          </cell>
          <cell r="E267">
            <v>49.081232</v>
          </cell>
          <cell r="F267">
            <v>52.061115999999998</v>
          </cell>
          <cell r="G267">
            <v>0</v>
          </cell>
          <cell r="H267">
            <v>156.674654</v>
          </cell>
          <cell r="I267">
            <v>52.042844000000002</v>
          </cell>
          <cell r="J267">
            <v>42335</v>
          </cell>
          <cell r="K267">
            <v>255706.85</v>
          </cell>
        </row>
        <row r="268">
          <cell r="B268" t="str">
            <v>353800500510</v>
          </cell>
          <cell r="C268">
            <v>0</v>
          </cell>
          <cell r="D268">
            <v>50.591073999999999</v>
          </cell>
          <cell r="E268">
            <v>57.148668000000001</v>
          </cell>
          <cell r="F268">
            <v>54.535364999999999</v>
          </cell>
          <cell r="G268">
            <v>0</v>
          </cell>
          <cell r="H268">
            <v>174.23792299999999</v>
          </cell>
          <cell r="I268">
            <v>58.387757000000001</v>
          </cell>
          <cell r="J268">
            <v>42335</v>
          </cell>
          <cell r="K268">
            <v>298041.84999999998</v>
          </cell>
        </row>
        <row r="269">
          <cell r="B269" t="str">
            <v>353800500511</v>
          </cell>
          <cell r="C269">
            <v>0</v>
          </cell>
          <cell r="D269">
            <v>50.591073999999999</v>
          </cell>
          <cell r="E269">
            <v>62.516714999999998</v>
          </cell>
          <cell r="F269">
            <v>45.609689000000003</v>
          </cell>
          <cell r="G269">
            <v>0</v>
          </cell>
          <cell r="H269">
            <v>191.80119300000001</v>
          </cell>
          <cell r="I269">
            <v>56.166207</v>
          </cell>
          <cell r="J269">
            <v>42335</v>
          </cell>
          <cell r="K269">
            <v>340376.85</v>
          </cell>
        </row>
        <row r="270">
          <cell r="B270" t="str">
            <v>353800500512</v>
          </cell>
          <cell r="C270">
            <v>0</v>
          </cell>
          <cell r="D270">
            <v>50.591073999999999</v>
          </cell>
          <cell r="E270">
            <v>48.870244</v>
          </cell>
          <cell r="F270">
            <v>47.303162</v>
          </cell>
          <cell r="G270">
            <v>0</v>
          </cell>
          <cell r="H270">
            <v>209.364463</v>
          </cell>
          <cell r="I270">
            <v>59.324655999999997</v>
          </cell>
          <cell r="J270">
            <v>42335</v>
          </cell>
          <cell r="K270">
            <v>382711.85</v>
          </cell>
        </row>
        <row r="271">
          <cell r="B271" t="str">
            <v>353800500513</v>
          </cell>
          <cell r="C271">
            <v>0</v>
          </cell>
          <cell r="D271">
            <v>50.591073999999999</v>
          </cell>
          <cell r="E271">
            <v>56.122503999999999</v>
          </cell>
          <cell r="F271">
            <v>44.381177000000001</v>
          </cell>
          <cell r="G271">
            <v>0</v>
          </cell>
          <cell r="H271">
            <v>226.93063599999999</v>
          </cell>
          <cell r="I271">
            <v>55.398935000000002</v>
          </cell>
          <cell r="J271">
            <v>42342</v>
          </cell>
          <cell r="K271">
            <v>425053.85</v>
          </cell>
        </row>
        <row r="272">
          <cell r="B272" t="str">
            <v>353800500601</v>
          </cell>
          <cell r="C272">
            <v>10.379867000000001</v>
          </cell>
          <cell r="D272">
            <v>10.379867000000001</v>
          </cell>
          <cell r="E272">
            <v>9.2202389999999994</v>
          </cell>
          <cell r="F272">
            <v>10.566269</v>
          </cell>
          <cell r="G272">
            <v>9.0852500000000003</v>
          </cell>
          <cell r="H272">
            <v>9.0852500000000003</v>
          </cell>
          <cell r="I272">
            <v>10.055985</v>
          </cell>
          <cell r="J272">
            <v>-1133.56</v>
          </cell>
          <cell r="K272">
            <v>-1133.56</v>
          </cell>
        </row>
        <row r="273">
          <cell r="B273" t="str">
            <v>353800500602</v>
          </cell>
          <cell r="C273">
            <v>10.063611999999999</v>
          </cell>
          <cell r="D273">
            <v>10.235279</v>
          </cell>
          <cell r="E273">
            <v>7.2516280000000002</v>
          </cell>
          <cell r="F273">
            <v>8.1829839999999994</v>
          </cell>
          <cell r="G273">
            <v>10.786751000000001</v>
          </cell>
          <cell r="H273">
            <v>9.8631569999999993</v>
          </cell>
          <cell r="I273">
            <v>10.030829000000001</v>
          </cell>
          <cell r="J273">
            <v>533.29999999999995</v>
          </cell>
          <cell r="K273">
            <v>-600.26</v>
          </cell>
        </row>
        <row r="274">
          <cell r="B274" t="str">
            <v>353800500603</v>
          </cell>
          <cell r="C274">
            <v>9.7394069999999999</v>
          </cell>
          <cell r="D274">
            <v>10.071248000000001</v>
          </cell>
          <cell r="E274">
            <v>5.9223129999999999</v>
          </cell>
          <cell r="F274">
            <v>8.7023919999999997</v>
          </cell>
          <cell r="G274">
            <v>10.271466999999999</v>
          </cell>
          <cell r="H274">
            <v>9.9982229999999994</v>
          </cell>
          <cell r="I274">
            <v>9.9988969999999995</v>
          </cell>
          <cell r="J274">
            <v>424.24</v>
          </cell>
          <cell r="K274">
            <v>-176.02</v>
          </cell>
        </row>
        <row r="275">
          <cell r="B275" t="str">
            <v>353800500604</v>
          </cell>
          <cell r="C275">
            <v>0</v>
          </cell>
          <cell r="D275">
            <v>10.071248000000001</v>
          </cell>
          <cell r="E275">
            <v>6.7664730000000004</v>
          </cell>
          <cell r="F275">
            <v>8.1976080000000007</v>
          </cell>
          <cell r="G275">
            <v>0</v>
          </cell>
          <cell r="H275">
            <v>13.395960000000001</v>
          </cell>
          <cell r="I275">
            <v>10.523244</v>
          </cell>
          <cell r="J275">
            <v>8190</v>
          </cell>
          <cell r="K275">
            <v>8013.98</v>
          </cell>
        </row>
        <row r="276">
          <cell r="B276" t="str">
            <v>353800500605</v>
          </cell>
          <cell r="C276">
            <v>0</v>
          </cell>
          <cell r="D276">
            <v>10.071248000000001</v>
          </cell>
          <cell r="E276">
            <v>9.9426279999999991</v>
          </cell>
          <cell r="F276">
            <v>10.942762</v>
          </cell>
          <cell r="G276">
            <v>0</v>
          </cell>
          <cell r="H276">
            <v>16.793696000000001</v>
          </cell>
          <cell r="I276">
            <v>10.796908999999999</v>
          </cell>
          <cell r="J276">
            <v>8190</v>
          </cell>
          <cell r="K276">
            <v>16203.98</v>
          </cell>
        </row>
        <row r="277">
          <cell r="B277" t="str">
            <v>353800500606</v>
          </cell>
          <cell r="C277">
            <v>0</v>
          </cell>
          <cell r="D277">
            <v>10.071248000000001</v>
          </cell>
          <cell r="E277">
            <v>15.466419999999999</v>
          </cell>
          <cell r="F277">
            <v>8.8111840000000008</v>
          </cell>
          <cell r="G277">
            <v>0</v>
          </cell>
          <cell r="H277">
            <v>20.191433</v>
          </cell>
          <cell r="I277">
            <v>9.9557950000000002</v>
          </cell>
          <cell r="J277">
            <v>8190</v>
          </cell>
          <cell r="K277">
            <v>24393.98</v>
          </cell>
        </row>
        <row r="278">
          <cell r="B278" t="str">
            <v>353800500607</v>
          </cell>
          <cell r="C278">
            <v>0</v>
          </cell>
          <cell r="D278">
            <v>10.071248000000001</v>
          </cell>
          <cell r="E278">
            <v>14.123976000000001</v>
          </cell>
          <cell r="F278">
            <v>8.5473929999999996</v>
          </cell>
          <cell r="G278">
            <v>0</v>
          </cell>
          <cell r="H278">
            <v>23.589169999999999</v>
          </cell>
          <cell r="I278">
            <v>9.8633290000000002</v>
          </cell>
          <cell r="J278">
            <v>8190</v>
          </cell>
          <cell r="K278">
            <v>32583.98</v>
          </cell>
        </row>
        <row r="279">
          <cell r="B279" t="str">
            <v>353800500608</v>
          </cell>
          <cell r="C279">
            <v>0</v>
          </cell>
          <cell r="D279">
            <v>10.071248000000001</v>
          </cell>
          <cell r="E279">
            <v>11.212444</v>
          </cell>
          <cell r="F279">
            <v>8.956728</v>
          </cell>
          <cell r="G279">
            <v>0</v>
          </cell>
          <cell r="H279">
            <v>26.986906000000001</v>
          </cell>
          <cell r="I279">
            <v>10.466272999999999</v>
          </cell>
          <cell r="J279">
            <v>8190</v>
          </cell>
          <cell r="K279">
            <v>40773.980000000003</v>
          </cell>
        </row>
        <row r="280">
          <cell r="B280" t="str">
            <v>353800500609</v>
          </cell>
          <cell r="C280">
            <v>0</v>
          </cell>
          <cell r="D280">
            <v>10.071248000000001</v>
          </cell>
          <cell r="E280">
            <v>9.0668869999999995</v>
          </cell>
          <cell r="F280">
            <v>9.4847450000000002</v>
          </cell>
          <cell r="G280">
            <v>0</v>
          </cell>
          <cell r="H280">
            <v>30.384643000000001</v>
          </cell>
          <cell r="I280">
            <v>10.068049</v>
          </cell>
          <cell r="J280">
            <v>8190</v>
          </cell>
          <cell r="K280">
            <v>48963.98</v>
          </cell>
        </row>
        <row r="281">
          <cell r="B281" t="str">
            <v>353800500610</v>
          </cell>
          <cell r="C281">
            <v>0</v>
          </cell>
          <cell r="D281">
            <v>10.071248000000001</v>
          </cell>
          <cell r="E281">
            <v>10.518236</v>
          </cell>
          <cell r="F281">
            <v>11.155518000000001</v>
          </cell>
          <cell r="G281">
            <v>0</v>
          </cell>
          <cell r="H281">
            <v>33.782378999999999</v>
          </cell>
          <cell r="I281">
            <v>11.295517</v>
          </cell>
          <cell r="J281">
            <v>8190</v>
          </cell>
          <cell r="K281">
            <v>57153.98</v>
          </cell>
        </row>
        <row r="282">
          <cell r="B282" t="str">
            <v>353800500611</v>
          </cell>
          <cell r="C282">
            <v>0</v>
          </cell>
          <cell r="D282">
            <v>10.071248000000001</v>
          </cell>
          <cell r="E282">
            <v>14.943813</v>
          </cell>
          <cell r="F282">
            <v>9.3420939999999995</v>
          </cell>
          <cell r="G282">
            <v>0</v>
          </cell>
          <cell r="H282">
            <v>37.180115999999998</v>
          </cell>
          <cell r="I282">
            <v>10.865743</v>
          </cell>
          <cell r="J282">
            <v>8190</v>
          </cell>
          <cell r="K282">
            <v>65343.98</v>
          </cell>
        </row>
        <row r="283">
          <cell r="B283" t="str">
            <v>353800500612</v>
          </cell>
          <cell r="C283">
            <v>0</v>
          </cell>
          <cell r="D283">
            <v>10.071248000000001</v>
          </cell>
          <cell r="E283">
            <v>11.528375</v>
          </cell>
          <cell r="F283">
            <v>11.689833999999999</v>
          </cell>
          <cell r="G283">
            <v>0</v>
          </cell>
          <cell r="H283">
            <v>40.577852999999998</v>
          </cell>
          <cell r="I283">
            <v>11.476767000000001</v>
          </cell>
          <cell r="J283">
            <v>8190</v>
          </cell>
          <cell r="K283">
            <v>73533.98</v>
          </cell>
        </row>
        <row r="284">
          <cell r="B284" t="str">
            <v>353800500613</v>
          </cell>
          <cell r="C284">
            <v>0</v>
          </cell>
          <cell r="D284">
            <v>10.071248000000001</v>
          </cell>
          <cell r="E284">
            <v>14.649602</v>
          </cell>
          <cell r="F284">
            <v>9.2383629999999997</v>
          </cell>
          <cell r="G284">
            <v>0</v>
          </cell>
          <cell r="H284">
            <v>43.975588999999999</v>
          </cell>
          <cell r="I284">
            <v>10.715536999999999</v>
          </cell>
          <cell r="J284">
            <v>8190</v>
          </cell>
          <cell r="K284">
            <v>81723.98</v>
          </cell>
        </row>
        <row r="285">
          <cell r="B285" t="str">
            <v>353800500701</v>
          </cell>
          <cell r="C285">
            <v>2.4934699999999999</v>
          </cell>
          <cell r="D285">
            <v>2.4934699999999999</v>
          </cell>
          <cell r="E285">
            <v>2.0060069999999999</v>
          </cell>
          <cell r="F285">
            <v>0</v>
          </cell>
          <cell r="G285">
            <v>1.8012319999999999</v>
          </cell>
          <cell r="H285">
            <v>1.8012319999999999</v>
          </cell>
          <cell r="I285">
            <v>1.993689</v>
          </cell>
          <cell r="J285">
            <v>-606.12</v>
          </cell>
          <cell r="K285">
            <v>-606.12</v>
          </cell>
        </row>
        <row r="286">
          <cell r="B286" t="str">
            <v>353800500702</v>
          </cell>
          <cell r="C286">
            <v>2.9329649999999998</v>
          </cell>
          <cell r="D286">
            <v>2.6944020000000002</v>
          </cell>
          <cell r="E286">
            <v>1.3071440000000001</v>
          </cell>
          <cell r="F286">
            <v>0</v>
          </cell>
          <cell r="G286">
            <v>2.1385700000000001</v>
          </cell>
          <cell r="H286">
            <v>1.9554590000000001</v>
          </cell>
          <cell r="I286">
            <v>1.9887010000000001</v>
          </cell>
          <cell r="J286">
            <v>-585.85</v>
          </cell>
          <cell r="K286">
            <v>-1191.97</v>
          </cell>
        </row>
        <row r="287">
          <cell r="B287" t="str">
            <v>353800500703</v>
          </cell>
          <cell r="C287">
            <v>0.69181199999999998</v>
          </cell>
          <cell r="D287">
            <v>2.0319579999999999</v>
          </cell>
          <cell r="E287">
            <v>1.8743430000000001</v>
          </cell>
          <cell r="F287">
            <v>4.2245730000000004</v>
          </cell>
          <cell r="G287">
            <v>1.977978</v>
          </cell>
          <cell r="H287">
            <v>1.9629080000000001</v>
          </cell>
          <cell r="I287">
            <v>1.925489</v>
          </cell>
          <cell r="J287">
            <v>1025.53</v>
          </cell>
          <cell r="K287">
            <v>-166.44</v>
          </cell>
        </row>
        <row r="288">
          <cell r="B288" t="str">
            <v>353800500704</v>
          </cell>
          <cell r="C288">
            <v>0</v>
          </cell>
          <cell r="D288">
            <v>2.0319579999999999</v>
          </cell>
          <cell r="E288">
            <v>1.5781210000000001</v>
          </cell>
          <cell r="F288">
            <v>1.6606320000000001</v>
          </cell>
          <cell r="G288">
            <v>0</v>
          </cell>
          <cell r="H288">
            <v>2.6172110000000002</v>
          </cell>
          <cell r="I288">
            <v>2.0264630000000001</v>
          </cell>
          <cell r="J288">
            <v>1577.15</v>
          </cell>
          <cell r="K288">
            <v>1410.71</v>
          </cell>
        </row>
        <row r="289">
          <cell r="B289" t="str">
            <v>353800500705</v>
          </cell>
          <cell r="C289">
            <v>0</v>
          </cell>
          <cell r="D289">
            <v>2.0319579999999999</v>
          </cell>
          <cell r="E289">
            <v>2.3084880000000001</v>
          </cell>
          <cell r="F289">
            <v>2.7086570000000001</v>
          </cell>
          <cell r="G289">
            <v>0</v>
          </cell>
          <cell r="H289">
            <v>3.2715139999999998</v>
          </cell>
          <cell r="I289">
            <v>2.0791629999999999</v>
          </cell>
          <cell r="J289">
            <v>1577.15</v>
          </cell>
          <cell r="K289">
            <v>2987.86</v>
          </cell>
        </row>
        <row r="290">
          <cell r="B290" t="str">
            <v>353800500706</v>
          </cell>
          <cell r="C290">
            <v>0</v>
          </cell>
          <cell r="D290">
            <v>2.0319579999999999</v>
          </cell>
          <cell r="E290">
            <v>-0.10015300000000001</v>
          </cell>
          <cell r="F290">
            <v>0.55481899999999995</v>
          </cell>
          <cell r="G290">
            <v>0</v>
          </cell>
          <cell r="H290">
            <v>3.9258169999999999</v>
          </cell>
          <cell r="I290">
            <v>1.917189</v>
          </cell>
          <cell r="J290">
            <v>1577.15</v>
          </cell>
          <cell r="K290">
            <v>4565.01</v>
          </cell>
        </row>
        <row r="291">
          <cell r="B291" t="str">
            <v>353800500707</v>
          </cell>
          <cell r="C291">
            <v>0</v>
          </cell>
          <cell r="D291">
            <v>2.0319579999999999</v>
          </cell>
          <cell r="E291">
            <v>4.1042620000000003</v>
          </cell>
          <cell r="F291">
            <v>2.4117389999999999</v>
          </cell>
          <cell r="G291">
            <v>0</v>
          </cell>
          <cell r="H291">
            <v>4.5801189999999998</v>
          </cell>
          <cell r="I291">
            <v>1.899383</v>
          </cell>
          <cell r="J291">
            <v>1577.15</v>
          </cell>
          <cell r="K291">
            <v>6142.16</v>
          </cell>
        </row>
        <row r="292">
          <cell r="B292" t="str">
            <v>353800500708</v>
          </cell>
          <cell r="C292">
            <v>0</v>
          </cell>
          <cell r="D292">
            <v>2.0319579999999999</v>
          </cell>
          <cell r="E292">
            <v>1.6075680000000001</v>
          </cell>
          <cell r="F292">
            <v>2.5982229999999999</v>
          </cell>
          <cell r="G292">
            <v>0</v>
          </cell>
          <cell r="H292">
            <v>5.2344220000000004</v>
          </cell>
          <cell r="I292">
            <v>2.0154920000000001</v>
          </cell>
          <cell r="J292">
            <v>1577.15</v>
          </cell>
          <cell r="K292">
            <v>7719.31</v>
          </cell>
        </row>
        <row r="293">
          <cell r="B293" t="str">
            <v>353800500709</v>
          </cell>
          <cell r="C293">
            <v>0</v>
          </cell>
          <cell r="D293">
            <v>2.0319579999999999</v>
          </cell>
          <cell r="E293">
            <v>1.997241</v>
          </cell>
          <cell r="F293">
            <v>3.397977</v>
          </cell>
          <cell r="G293">
            <v>0</v>
          </cell>
          <cell r="H293">
            <v>5.888725</v>
          </cell>
          <cell r="I293">
            <v>1.938806</v>
          </cell>
          <cell r="J293">
            <v>1577.15</v>
          </cell>
          <cell r="K293">
            <v>9296.4599999999991</v>
          </cell>
        </row>
        <row r="294">
          <cell r="B294" t="str">
            <v>353800500711</v>
          </cell>
          <cell r="C294">
            <v>0</v>
          </cell>
          <cell r="D294">
            <v>2.0319579999999999</v>
          </cell>
          <cell r="E294">
            <v>1.7188540000000001</v>
          </cell>
          <cell r="F294">
            <v>2.050592</v>
          </cell>
          <cell r="G294">
            <v>0</v>
          </cell>
          <cell r="H294">
            <v>7.1973310000000001</v>
          </cell>
          <cell r="I294">
            <v>2.0924179999999999</v>
          </cell>
          <cell r="J294">
            <v>1577.15</v>
          </cell>
          <cell r="K294">
            <v>12450.76</v>
          </cell>
        </row>
        <row r="295">
          <cell r="B295" t="str">
            <v>353800500713</v>
          </cell>
          <cell r="C295">
            <v>0</v>
          </cell>
          <cell r="D295">
            <v>2.0319579999999999</v>
          </cell>
          <cell r="E295">
            <v>6.6396540000000002</v>
          </cell>
          <cell r="F295">
            <v>1.268491</v>
          </cell>
          <cell r="G295">
            <v>0</v>
          </cell>
          <cell r="H295">
            <v>8.5059360000000002</v>
          </cell>
          <cell r="I295">
            <v>2.0634929999999998</v>
          </cell>
          <cell r="J295">
            <v>1577.15</v>
          </cell>
          <cell r="K295">
            <v>15605.06</v>
          </cell>
        </row>
        <row r="296">
          <cell r="B296" t="str">
            <v>353800500801</v>
          </cell>
          <cell r="C296">
            <v>2.0360550000000002</v>
          </cell>
          <cell r="D296">
            <v>2.0360550000000002</v>
          </cell>
          <cell r="E296">
            <v>0.93315700000000001</v>
          </cell>
          <cell r="F296">
            <v>1.593987</v>
          </cell>
          <cell r="G296">
            <v>2.104854</v>
          </cell>
          <cell r="H296">
            <v>2.104854</v>
          </cell>
          <cell r="I296">
            <v>2.329752</v>
          </cell>
          <cell r="J296">
            <v>60.24</v>
          </cell>
          <cell r="K296">
            <v>60.24</v>
          </cell>
        </row>
        <row r="297">
          <cell r="B297" t="str">
            <v>353800500802</v>
          </cell>
          <cell r="C297">
            <v>2.57606</v>
          </cell>
          <cell r="D297">
            <v>2.2829389999999998</v>
          </cell>
          <cell r="E297">
            <v>1.9736469999999999</v>
          </cell>
          <cell r="F297">
            <v>2.5508220000000001</v>
          </cell>
          <cell r="G297">
            <v>2.4665110000000001</v>
          </cell>
          <cell r="H297">
            <v>2.2701989999999999</v>
          </cell>
          <cell r="I297">
            <v>2.2936610000000002</v>
          </cell>
          <cell r="J297">
            <v>-80.790000000000006</v>
          </cell>
          <cell r="K297">
            <v>-20.55</v>
          </cell>
        </row>
        <row r="298">
          <cell r="B298" t="str">
            <v>353800500803</v>
          </cell>
          <cell r="C298">
            <v>3.0197479999999999</v>
          </cell>
          <cell r="D298">
            <v>2.5266709999999999</v>
          </cell>
          <cell r="E298">
            <v>3.8695780000000002</v>
          </cell>
          <cell r="F298">
            <v>3.0925549999999999</v>
          </cell>
          <cell r="G298">
            <v>2.6274380000000002</v>
          </cell>
          <cell r="H298">
            <v>2.3883719999999999</v>
          </cell>
          <cell r="I298">
            <v>2.557715</v>
          </cell>
          <cell r="J298">
            <v>-312.81</v>
          </cell>
          <cell r="K298">
            <v>-333.36</v>
          </cell>
        </row>
        <row r="299">
          <cell r="B299" t="str">
            <v>353800500804</v>
          </cell>
          <cell r="C299">
            <v>0</v>
          </cell>
          <cell r="D299">
            <v>2.5266709999999999</v>
          </cell>
          <cell r="E299">
            <v>2.9872930000000002</v>
          </cell>
          <cell r="F299">
            <v>2.8239550000000002</v>
          </cell>
          <cell r="G299">
            <v>0</v>
          </cell>
          <cell r="H299">
            <v>3.1330529999999999</v>
          </cell>
          <cell r="I299">
            <v>2.3063760000000002</v>
          </cell>
          <cell r="J299">
            <v>1795</v>
          </cell>
          <cell r="K299">
            <v>1461.64</v>
          </cell>
        </row>
        <row r="300">
          <cell r="B300" t="str">
            <v>353800500805</v>
          </cell>
          <cell r="C300">
            <v>0</v>
          </cell>
          <cell r="D300">
            <v>2.5266709999999999</v>
          </cell>
          <cell r="E300">
            <v>2.1700729999999999</v>
          </cell>
          <cell r="F300">
            <v>4.3469899999999999</v>
          </cell>
          <cell r="G300">
            <v>0</v>
          </cell>
          <cell r="H300">
            <v>3.91839</v>
          </cell>
          <cell r="I300">
            <v>2.495549</v>
          </cell>
          <cell r="J300">
            <v>1893</v>
          </cell>
          <cell r="K300">
            <v>3354.64</v>
          </cell>
        </row>
        <row r="301">
          <cell r="B301" t="str">
            <v>353800500806</v>
          </cell>
          <cell r="C301">
            <v>0</v>
          </cell>
          <cell r="D301">
            <v>2.5266709999999999</v>
          </cell>
          <cell r="E301">
            <v>2.1422189999999999</v>
          </cell>
          <cell r="F301">
            <v>2.7354289999999999</v>
          </cell>
          <cell r="G301">
            <v>0</v>
          </cell>
          <cell r="H301">
            <v>4.6833999999999998</v>
          </cell>
          <cell r="I301">
            <v>2.2415729999999998</v>
          </cell>
          <cell r="J301">
            <v>1844</v>
          </cell>
          <cell r="K301">
            <v>5198.6400000000003</v>
          </cell>
        </row>
        <row r="302">
          <cell r="B302" t="str">
            <v>353800500807</v>
          </cell>
          <cell r="C302">
            <v>0</v>
          </cell>
          <cell r="D302">
            <v>2.5266709999999999</v>
          </cell>
          <cell r="E302">
            <v>3.4487869999999998</v>
          </cell>
          <cell r="F302">
            <v>2.9868779999999999</v>
          </cell>
          <cell r="G302">
            <v>0</v>
          </cell>
          <cell r="H302">
            <v>5.4484089999999998</v>
          </cell>
          <cell r="I302">
            <v>2.2207539999999999</v>
          </cell>
          <cell r="J302">
            <v>1844</v>
          </cell>
          <cell r="K302">
            <v>7042.64</v>
          </cell>
        </row>
        <row r="303">
          <cell r="B303" t="str">
            <v>353800500808</v>
          </cell>
          <cell r="C303">
            <v>0</v>
          </cell>
          <cell r="D303">
            <v>2.5266709999999999</v>
          </cell>
          <cell r="E303">
            <v>2.9407779999999999</v>
          </cell>
          <cell r="F303">
            <v>2.0404900000000001</v>
          </cell>
          <cell r="G303">
            <v>0</v>
          </cell>
          <cell r="H303">
            <v>6.2233749999999999</v>
          </cell>
          <cell r="I303">
            <v>2.3871790000000002</v>
          </cell>
          <cell r="J303">
            <v>1868</v>
          </cell>
          <cell r="K303">
            <v>8910.64</v>
          </cell>
        </row>
        <row r="304">
          <cell r="B304" t="str">
            <v>353800500809</v>
          </cell>
          <cell r="C304">
            <v>0</v>
          </cell>
          <cell r="D304">
            <v>2.5266709999999999</v>
          </cell>
          <cell r="E304">
            <v>2.3514010000000001</v>
          </cell>
          <cell r="F304">
            <v>1.854306</v>
          </cell>
          <cell r="G304">
            <v>0</v>
          </cell>
          <cell r="H304">
            <v>6.9883839999999999</v>
          </cell>
          <cell r="I304">
            <v>2.2668469999999998</v>
          </cell>
          <cell r="J304">
            <v>1844</v>
          </cell>
          <cell r="K304">
            <v>10754.64</v>
          </cell>
        </row>
        <row r="305">
          <cell r="B305" t="str">
            <v>353800500810</v>
          </cell>
          <cell r="C305">
            <v>0</v>
          </cell>
          <cell r="D305">
            <v>2.5266709999999999</v>
          </cell>
          <cell r="E305">
            <v>3.7000139999999999</v>
          </cell>
          <cell r="F305">
            <v>1.7838350000000001</v>
          </cell>
          <cell r="G305">
            <v>0</v>
          </cell>
          <cell r="H305">
            <v>7.7309910000000004</v>
          </cell>
          <cell r="I305">
            <v>2.4687389999999998</v>
          </cell>
          <cell r="J305">
            <v>1790</v>
          </cell>
          <cell r="K305">
            <v>12544.64</v>
          </cell>
        </row>
        <row r="306">
          <cell r="B306" t="str">
            <v>353800500811</v>
          </cell>
          <cell r="C306">
            <v>0</v>
          </cell>
          <cell r="D306">
            <v>2.5266709999999999</v>
          </cell>
          <cell r="E306">
            <v>1.3257509999999999</v>
          </cell>
          <cell r="F306">
            <v>2.4350149999999999</v>
          </cell>
          <cell r="G306">
            <v>0</v>
          </cell>
          <cell r="H306">
            <v>8.5470290000000002</v>
          </cell>
          <cell r="I306">
            <v>2.6096349999999999</v>
          </cell>
          <cell r="J306">
            <v>1967</v>
          </cell>
          <cell r="K306">
            <v>14511.64</v>
          </cell>
        </row>
        <row r="307">
          <cell r="B307" t="str">
            <v>353800500812</v>
          </cell>
          <cell r="C307">
            <v>0</v>
          </cell>
          <cell r="D307">
            <v>2.5266709999999999</v>
          </cell>
          <cell r="E307">
            <v>2.4590869999999998</v>
          </cell>
          <cell r="F307">
            <v>2.9286099999999999</v>
          </cell>
          <cell r="G307">
            <v>0</v>
          </cell>
          <cell r="H307">
            <v>9.3937659999999994</v>
          </cell>
          <cell r="I307">
            <v>2.8600829999999999</v>
          </cell>
          <cell r="J307">
            <v>2041</v>
          </cell>
          <cell r="K307">
            <v>16552.64</v>
          </cell>
        </row>
        <row r="308">
          <cell r="B308" t="str">
            <v>353800500813</v>
          </cell>
          <cell r="C308">
            <v>0</v>
          </cell>
          <cell r="D308">
            <v>2.5266709999999999</v>
          </cell>
          <cell r="E308">
            <v>1.8191660000000001</v>
          </cell>
          <cell r="F308">
            <v>1.956167</v>
          </cell>
          <cell r="G308">
            <v>0</v>
          </cell>
          <cell r="H308">
            <v>10.199432</v>
          </cell>
          <cell r="I308">
            <v>2.540851</v>
          </cell>
          <cell r="J308">
            <v>1942</v>
          </cell>
          <cell r="K308">
            <v>18494.64</v>
          </cell>
        </row>
        <row r="309">
          <cell r="B309" t="str">
            <v>353800504001</v>
          </cell>
          <cell r="C309">
            <v>2.1956380000000002</v>
          </cell>
          <cell r="D309">
            <v>2.1956380000000002</v>
          </cell>
          <cell r="E309">
            <v>2.2661039999999999</v>
          </cell>
          <cell r="F309">
            <v>2.5250319999999999</v>
          </cell>
          <cell r="G309">
            <v>2.9225840000000001</v>
          </cell>
          <cell r="H309">
            <v>2.9225840000000001</v>
          </cell>
          <cell r="I309">
            <v>3.2348539999999999</v>
          </cell>
          <cell r="J309">
            <v>636.51</v>
          </cell>
          <cell r="K309">
            <v>636.51</v>
          </cell>
        </row>
        <row r="310">
          <cell r="B310" t="str">
            <v>353800504002</v>
          </cell>
          <cell r="C310">
            <v>4.2889369999999998</v>
          </cell>
          <cell r="D310">
            <v>3.1526700000000001</v>
          </cell>
          <cell r="E310">
            <v>3.2831359999999998</v>
          </cell>
          <cell r="F310">
            <v>2.211649</v>
          </cell>
          <cell r="G310">
            <v>3.4251830000000001</v>
          </cell>
          <cell r="H310">
            <v>3.1523659999999998</v>
          </cell>
          <cell r="I310">
            <v>3.1851500000000001</v>
          </cell>
          <cell r="J310">
            <v>-637</v>
          </cell>
          <cell r="K310">
            <v>-0.49</v>
          </cell>
        </row>
        <row r="311">
          <cell r="B311" t="str">
            <v>353800504003</v>
          </cell>
          <cell r="C311">
            <v>4.0399599999999998</v>
          </cell>
          <cell r="D311">
            <v>3.44618</v>
          </cell>
          <cell r="E311">
            <v>4.9376100000000003</v>
          </cell>
          <cell r="F311">
            <v>2.3977119999999998</v>
          </cell>
          <cell r="G311">
            <v>3.1253350000000002</v>
          </cell>
          <cell r="H311">
            <v>3.143424</v>
          </cell>
          <cell r="I311">
            <v>3.0423990000000001</v>
          </cell>
          <cell r="J311">
            <v>-729.28</v>
          </cell>
          <cell r="K311">
            <v>-729.77</v>
          </cell>
        </row>
        <row r="312">
          <cell r="B312" t="str">
            <v>353800504004</v>
          </cell>
          <cell r="C312">
            <v>0</v>
          </cell>
          <cell r="D312">
            <v>3.44618</v>
          </cell>
          <cell r="E312">
            <v>5.8444510000000003</v>
          </cell>
          <cell r="F312">
            <v>2.7788680000000001</v>
          </cell>
          <cell r="G312">
            <v>0</v>
          </cell>
          <cell r="H312">
            <v>4.1772660000000004</v>
          </cell>
          <cell r="I312">
            <v>3.2019440000000001</v>
          </cell>
          <cell r="J312">
            <v>2492</v>
          </cell>
          <cell r="K312">
            <v>1762.23</v>
          </cell>
        </row>
        <row r="313">
          <cell r="B313" t="str">
            <v>353800504005</v>
          </cell>
          <cell r="C313">
            <v>0</v>
          </cell>
          <cell r="D313">
            <v>3.44618</v>
          </cell>
          <cell r="E313">
            <v>4.7997589999999999</v>
          </cell>
          <cell r="F313">
            <v>3.0373549999999998</v>
          </cell>
          <cell r="G313">
            <v>0</v>
          </cell>
          <cell r="H313">
            <v>5.2679429999999998</v>
          </cell>
          <cell r="I313">
            <v>3.465821</v>
          </cell>
          <cell r="J313">
            <v>2629</v>
          </cell>
          <cell r="K313">
            <v>4391.2299999999996</v>
          </cell>
        </row>
        <row r="314">
          <cell r="B314" t="str">
            <v>353800504006</v>
          </cell>
          <cell r="C314">
            <v>0</v>
          </cell>
          <cell r="D314">
            <v>3.44618</v>
          </cell>
          <cell r="E314">
            <v>3.4994329999999998</v>
          </cell>
          <cell r="F314">
            <v>2.8257949999999998</v>
          </cell>
          <cell r="G314">
            <v>0</v>
          </cell>
          <cell r="H314">
            <v>6.3304099999999996</v>
          </cell>
          <cell r="I314">
            <v>3.1131609999999998</v>
          </cell>
          <cell r="J314">
            <v>2561</v>
          </cell>
          <cell r="K314">
            <v>6952.23</v>
          </cell>
        </row>
        <row r="315">
          <cell r="B315" t="str">
            <v>353800504007</v>
          </cell>
          <cell r="C315">
            <v>0</v>
          </cell>
          <cell r="D315">
            <v>3.44618</v>
          </cell>
          <cell r="E315">
            <v>3.7765360000000001</v>
          </cell>
          <cell r="F315">
            <v>1.838905</v>
          </cell>
          <cell r="G315">
            <v>0</v>
          </cell>
          <cell r="H315">
            <v>7.3928770000000004</v>
          </cell>
          <cell r="I315">
            <v>3.084247</v>
          </cell>
          <cell r="J315">
            <v>2561</v>
          </cell>
          <cell r="K315">
            <v>9513.23</v>
          </cell>
        </row>
        <row r="316">
          <cell r="B316" t="str">
            <v>353800504008</v>
          </cell>
          <cell r="C316">
            <v>0</v>
          </cell>
          <cell r="D316">
            <v>3.44618</v>
          </cell>
          <cell r="E316">
            <v>6.3351940000000004</v>
          </cell>
          <cell r="F316">
            <v>2.2778350000000001</v>
          </cell>
          <cell r="G316">
            <v>0</v>
          </cell>
          <cell r="H316">
            <v>8.4694489999999991</v>
          </cell>
          <cell r="I316">
            <v>3.316236</v>
          </cell>
          <cell r="J316">
            <v>2595</v>
          </cell>
          <cell r="K316">
            <v>12108.23</v>
          </cell>
        </row>
        <row r="317">
          <cell r="B317" t="str">
            <v>353800504009</v>
          </cell>
          <cell r="C317">
            <v>0</v>
          </cell>
          <cell r="D317">
            <v>3.44618</v>
          </cell>
          <cell r="E317">
            <v>4.884163</v>
          </cell>
          <cell r="F317">
            <v>2.360598</v>
          </cell>
          <cell r="G317">
            <v>0</v>
          </cell>
          <cell r="H317">
            <v>9.5319160000000007</v>
          </cell>
          <cell r="I317">
            <v>3.148263</v>
          </cell>
          <cell r="J317">
            <v>2561</v>
          </cell>
          <cell r="K317">
            <v>14669.23</v>
          </cell>
        </row>
        <row r="318">
          <cell r="B318" t="str">
            <v>353800504010</v>
          </cell>
          <cell r="C318">
            <v>0</v>
          </cell>
          <cell r="D318">
            <v>3.44618</v>
          </cell>
          <cell r="E318">
            <v>6.1473890000000004</v>
          </cell>
          <cell r="F318">
            <v>3.6890320000000001</v>
          </cell>
          <cell r="G318">
            <v>0</v>
          </cell>
          <cell r="H318">
            <v>10.735851</v>
          </cell>
          <cell r="I318">
            <v>4.0023920000000004</v>
          </cell>
          <cell r="J318">
            <v>2902</v>
          </cell>
          <cell r="K318">
            <v>17571.23</v>
          </cell>
        </row>
        <row r="319">
          <cell r="B319" t="str">
            <v>353800504011</v>
          </cell>
          <cell r="C319">
            <v>0</v>
          </cell>
          <cell r="D319">
            <v>3.44618</v>
          </cell>
          <cell r="E319">
            <v>5.6495439999999997</v>
          </cell>
          <cell r="F319">
            <v>3.1669350000000001</v>
          </cell>
          <cell r="G319">
            <v>0</v>
          </cell>
          <cell r="H319">
            <v>11.868845</v>
          </cell>
          <cell r="I319">
            <v>3.6232410000000002</v>
          </cell>
          <cell r="J319">
            <v>2731</v>
          </cell>
          <cell r="K319">
            <v>20302.23</v>
          </cell>
        </row>
        <row r="320">
          <cell r="B320" t="str">
            <v>353800504012</v>
          </cell>
          <cell r="C320">
            <v>0</v>
          </cell>
          <cell r="D320">
            <v>3.44618</v>
          </cell>
          <cell r="E320">
            <v>3.5427019999999998</v>
          </cell>
          <cell r="F320">
            <v>3.3865850000000002</v>
          </cell>
          <cell r="G320">
            <v>0</v>
          </cell>
          <cell r="H320">
            <v>13.04457</v>
          </cell>
          <cell r="I320">
            <v>3.9713250000000002</v>
          </cell>
          <cell r="J320">
            <v>2834</v>
          </cell>
          <cell r="K320">
            <v>23136.23</v>
          </cell>
        </row>
        <row r="321">
          <cell r="B321" t="str">
            <v>353800504013</v>
          </cell>
          <cell r="C321">
            <v>0</v>
          </cell>
          <cell r="D321">
            <v>3.44618</v>
          </cell>
          <cell r="E321">
            <v>4.0462749999999996</v>
          </cell>
          <cell r="F321">
            <v>1.925222</v>
          </cell>
          <cell r="G321">
            <v>0</v>
          </cell>
          <cell r="H321">
            <v>14.163458</v>
          </cell>
          <cell r="I321">
            <v>3.5286689999999998</v>
          </cell>
          <cell r="J321">
            <v>2697</v>
          </cell>
          <cell r="K321">
            <v>25833.23</v>
          </cell>
        </row>
        <row r="322">
          <cell r="B322" t="str">
            <v>353800504301</v>
          </cell>
          <cell r="C322">
            <v>10.802448</v>
          </cell>
          <cell r="D322">
            <v>10.802448</v>
          </cell>
          <cell r="E322">
            <v>11.423933</v>
          </cell>
          <cell r="F322">
            <v>13.210678</v>
          </cell>
          <cell r="G322">
            <v>11.824221</v>
          </cell>
          <cell r="H322">
            <v>11.824221</v>
          </cell>
          <cell r="I322">
            <v>12.049484</v>
          </cell>
          <cell r="J322">
            <v>894.66</v>
          </cell>
          <cell r="K322">
            <v>894.66</v>
          </cell>
        </row>
        <row r="323">
          <cell r="B323" t="str">
            <v>353800504302</v>
          </cell>
          <cell r="C323">
            <v>13.487221999999999</v>
          </cell>
          <cell r="D323">
            <v>12.029896000000001</v>
          </cell>
          <cell r="E323">
            <v>10.949426000000001</v>
          </cell>
          <cell r="F323">
            <v>11.645821</v>
          </cell>
          <cell r="G323">
            <v>12.187523000000001</v>
          </cell>
          <cell r="H323">
            <v>11.990319</v>
          </cell>
          <cell r="I323">
            <v>12.014298</v>
          </cell>
          <cell r="J323">
            <v>-958.5</v>
          </cell>
          <cell r="K323">
            <v>-63.84</v>
          </cell>
        </row>
        <row r="324">
          <cell r="B324" t="str">
            <v>353800504303</v>
          </cell>
          <cell r="C324">
            <v>12.037732999999999</v>
          </cell>
          <cell r="D324">
            <v>12.032488000000001</v>
          </cell>
          <cell r="E324">
            <v>11.947915999999999</v>
          </cell>
          <cell r="F324">
            <v>10.042445000000001</v>
          </cell>
          <cell r="G324">
            <v>11.971864999999999</v>
          </cell>
          <cell r="H324">
            <v>11.984214</v>
          </cell>
          <cell r="I324">
            <v>11.911994999999999</v>
          </cell>
          <cell r="J324">
            <v>-52.52</v>
          </cell>
          <cell r="K324">
            <v>-116.36</v>
          </cell>
        </row>
        <row r="325">
          <cell r="B325" t="str">
            <v>353800504304</v>
          </cell>
          <cell r="C325">
            <v>0</v>
          </cell>
          <cell r="D325">
            <v>12.032488000000001</v>
          </cell>
          <cell r="E325">
            <v>11.827719</v>
          </cell>
          <cell r="F325">
            <v>10.650588000000001</v>
          </cell>
          <cell r="G325">
            <v>0</v>
          </cell>
          <cell r="H325">
            <v>12.730555000000001</v>
          </cell>
          <cell r="I325">
            <v>12.027850000000001</v>
          </cell>
          <cell r="J325">
            <v>1799</v>
          </cell>
          <cell r="K325">
            <v>1682.64</v>
          </cell>
        </row>
        <row r="326">
          <cell r="B326" t="str">
            <v>353800504305</v>
          </cell>
          <cell r="C326">
            <v>0</v>
          </cell>
          <cell r="D326">
            <v>12.032488000000001</v>
          </cell>
          <cell r="E326">
            <v>12.407398000000001</v>
          </cell>
          <cell r="F326">
            <v>12.513477</v>
          </cell>
          <cell r="G326">
            <v>0</v>
          </cell>
          <cell r="H326">
            <v>13.517552</v>
          </cell>
          <cell r="I326">
            <v>12.216723</v>
          </cell>
          <cell r="J326">
            <v>1897</v>
          </cell>
          <cell r="K326">
            <v>3579.64</v>
          </cell>
        </row>
        <row r="327">
          <cell r="B327" t="str">
            <v>353800504306</v>
          </cell>
          <cell r="C327">
            <v>0</v>
          </cell>
          <cell r="D327">
            <v>12.032488000000001</v>
          </cell>
          <cell r="E327">
            <v>11.042042</v>
          </cell>
          <cell r="F327">
            <v>11.111421</v>
          </cell>
          <cell r="G327">
            <v>0</v>
          </cell>
          <cell r="H327">
            <v>14.284635</v>
          </cell>
          <cell r="I327">
            <v>11.962757</v>
          </cell>
          <cell r="J327">
            <v>1849</v>
          </cell>
          <cell r="K327">
            <v>5428.64</v>
          </cell>
        </row>
        <row r="328">
          <cell r="B328" t="str">
            <v>353800504307</v>
          </cell>
          <cell r="C328">
            <v>0</v>
          </cell>
          <cell r="D328">
            <v>12.032488000000001</v>
          </cell>
          <cell r="E328">
            <v>12.395084000000001</v>
          </cell>
          <cell r="F328">
            <v>12.619918</v>
          </cell>
          <cell r="G328">
            <v>0</v>
          </cell>
          <cell r="H328">
            <v>15.051719</v>
          </cell>
          <cell r="I328">
            <v>11.941974</v>
          </cell>
          <cell r="J328">
            <v>1849</v>
          </cell>
          <cell r="K328">
            <v>7277.64</v>
          </cell>
        </row>
        <row r="329">
          <cell r="B329" t="str">
            <v>353800504308</v>
          </cell>
          <cell r="C329">
            <v>0</v>
          </cell>
          <cell r="D329">
            <v>12.032488000000001</v>
          </cell>
          <cell r="E329">
            <v>14.206754999999999</v>
          </cell>
          <cell r="F329">
            <v>12.712831</v>
          </cell>
          <cell r="G329">
            <v>0</v>
          </cell>
          <cell r="H329">
            <v>15.828759</v>
          </cell>
          <cell r="I329">
            <v>12.109695</v>
          </cell>
          <cell r="J329">
            <v>1873</v>
          </cell>
          <cell r="K329">
            <v>9150.64</v>
          </cell>
        </row>
        <row r="330">
          <cell r="B330" t="str">
            <v>353800504309</v>
          </cell>
          <cell r="C330">
            <v>0</v>
          </cell>
          <cell r="D330">
            <v>12.032488000000001</v>
          </cell>
          <cell r="E330">
            <v>10.465189000000001</v>
          </cell>
          <cell r="F330">
            <v>12.802272</v>
          </cell>
          <cell r="G330">
            <v>0</v>
          </cell>
          <cell r="H330">
            <v>16.595842999999999</v>
          </cell>
          <cell r="I330">
            <v>11.988232</v>
          </cell>
          <cell r="J330">
            <v>1849</v>
          </cell>
          <cell r="K330">
            <v>10999.64</v>
          </cell>
        </row>
        <row r="331">
          <cell r="B331" t="str">
            <v>353800504310</v>
          </cell>
          <cell r="C331">
            <v>0</v>
          </cell>
          <cell r="D331">
            <v>12.032488000000001</v>
          </cell>
          <cell r="E331">
            <v>12.929709000000001</v>
          </cell>
          <cell r="F331">
            <v>13.390848</v>
          </cell>
          <cell r="G331">
            <v>0</v>
          </cell>
          <cell r="H331">
            <v>17.464983</v>
          </cell>
          <cell r="I331">
            <v>12.605741999999999</v>
          </cell>
          <cell r="J331">
            <v>2095</v>
          </cell>
          <cell r="K331">
            <v>13094.64</v>
          </cell>
        </row>
        <row r="332">
          <cell r="B332" t="str">
            <v>353800504311</v>
          </cell>
          <cell r="C332">
            <v>0</v>
          </cell>
          <cell r="D332">
            <v>12.032488000000001</v>
          </cell>
          <cell r="E332">
            <v>14.659122999999999</v>
          </cell>
          <cell r="F332">
            <v>11.266916999999999</v>
          </cell>
          <cell r="G332">
            <v>0</v>
          </cell>
          <cell r="H332">
            <v>18.283094999999999</v>
          </cell>
          <cell r="I332">
            <v>12.331756</v>
          </cell>
          <cell r="J332">
            <v>1972</v>
          </cell>
          <cell r="K332">
            <v>15066.64</v>
          </cell>
        </row>
        <row r="333">
          <cell r="B333" t="str">
            <v>353800504312</v>
          </cell>
          <cell r="C333">
            <v>0</v>
          </cell>
          <cell r="D333">
            <v>12.032488000000001</v>
          </cell>
          <cell r="E333">
            <v>12.810878000000001</v>
          </cell>
          <cell r="F333">
            <v>13.829328</v>
          </cell>
          <cell r="G333">
            <v>0</v>
          </cell>
          <cell r="H333">
            <v>19.131907000000002</v>
          </cell>
          <cell r="I333">
            <v>12.582404</v>
          </cell>
          <cell r="J333">
            <v>2046</v>
          </cell>
          <cell r="K333">
            <v>17112.64</v>
          </cell>
        </row>
        <row r="334">
          <cell r="B334" t="str">
            <v>353800504313</v>
          </cell>
          <cell r="C334">
            <v>0</v>
          </cell>
          <cell r="D334">
            <v>12.032488000000001</v>
          </cell>
          <cell r="E334">
            <v>12.169444</v>
          </cell>
          <cell r="F334">
            <v>11.748415</v>
          </cell>
          <cell r="G334">
            <v>0</v>
          </cell>
          <cell r="H334">
            <v>19.939232000000001</v>
          </cell>
          <cell r="I334">
            <v>12.262028000000001</v>
          </cell>
          <cell r="J334">
            <v>1946</v>
          </cell>
          <cell r="K334">
            <v>19058.64</v>
          </cell>
        </row>
        <row r="335">
          <cell r="B335" t="str">
            <v>353800504501</v>
          </cell>
          <cell r="C335">
            <v>46.762782999999999</v>
          </cell>
          <cell r="D335">
            <v>46.762782999999999</v>
          </cell>
          <cell r="E335">
            <v>40.800437000000002</v>
          </cell>
          <cell r="F335">
            <v>46.619599000000001</v>
          </cell>
          <cell r="G335">
            <v>42.553187999999999</v>
          </cell>
          <cell r="H335">
            <v>42.553187999999999</v>
          </cell>
          <cell r="I335">
            <v>45.126154999999997</v>
          </cell>
          <cell r="J335">
            <v>-3685.9</v>
          </cell>
          <cell r="K335">
            <v>-3685.9</v>
          </cell>
        </row>
        <row r="336">
          <cell r="B336" t="str">
            <v>353800504502</v>
          </cell>
          <cell r="C336">
            <v>56.556016</v>
          </cell>
          <cell r="D336">
            <v>51.240136999999997</v>
          </cell>
          <cell r="E336">
            <v>40.830246000000002</v>
          </cell>
          <cell r="F336">
            <v>43.297586000000003</v>
          </cell>
          <cell r="G336">
            <v>46.679879999999997</v>
          </cell>
          <cell r="H336">
            <v>44.439864</v>
          </cell>
          <cell r="I336">
            <v>44.703074999999998</v>
          </cell>
          <cell r="J336">
            <v>-7283.44</v>
          </cell>
          <cell r="K336">
            <v>-10969.34</v>
          </cell>
        </row>
        <row r="337">
          <cell r="B337" t="str">
            <v>353800504503</v>
          </cell>
          <cell r="C337">
            <v>53.475943000000001</v>
          </cell>
          <cell r="D337">
            <v>51.979726999999997</v>
          </cell>
          <cell r="E337">
            <v>44.627819000000002</v>
          </cell>
          <cell r="F337">
            <v>44.427494000000003</v>
          </cell>
          <cell r="G337">
            <v>44.208069000000002</v>
          </cell>
          <cell r="H337">
            <v>44.363188000000001</v>
          </cell>
          <cell r="I337">
            <v>43.525114000000002</v>
          </cell>
          <cell r="J337">
            <v>-7389.78</v>
          </cell>
          <cell r="K337">
            <v>-18359.12</v>
          </cell>
        </row>
        <row r="338">
          <cell r="B338" t="str">
            <v>353800504504</v>
          </cell>
          <cell r="C338">
            <v>0</v>
          </cell>
          <cell r="D338">
            <v>51.979726999999997</v>
          </cell>
          <cell r="E338">
            <v>51.896315999999999</v>
          </cell>
          <cell r="F338">
            <v>43.414785000000002</v>
          </cell>
          <cell r="G338">
            <v>0</v>
          </cell>
          <cell r="H338">
            <v>52.876612999999999</v>
          </cell>
          <cell r="I338">
            <v>44.838787000000004</v>
          </cell>
          <cell r="J338">
            <v>20521</v>
          </cell>
          <cell r="K338">
            <v>2161.88</v>
          </cell>
        </row>
        <row r="339">
          <cell r="B339" t="str">
            <v>353800504505</v>
          </cell>
          <cell r="C339">
            <v>0</v>
          </cell>
          <cell r="D339">
            <v>51.979726999999997</v>
          </cell>
          <cell r="E339">
            <v>47.439594</v>
          </cell>
          <cell r="F339">
            <v>45.783786999999997</v>
          </cell>
          <cell r="G339">
            <v>0</v>
          </cell>
          <cell r="H339">
            <v>61.856760999999999</v>
          </cell>
          <cell r="I339">
            <v>47.008083999999997</v>
          </cell>
          <cell r="J339">
            <v>21646</v>
          </cell>
          <cell r="K339">
            <v>23807.88</v>
          </cell>
        </row>
        <row r="340">
          <cell r="B340" t="str">
            <v>353800504506</v>
          </cell>
          <cell r="C340">
            <v>0</v>
          </cell>
          <cell r="D340">
            <v>51.979726999999997</v>
          </cell>
          <cell r="E340">
            <v>43.727820999999999</v>
          </cell>
          <cell r="F340">
            <v>37.582177000000001</v>
          </cell>
          <cell r="G340">
            <v>0</v>
          </cell>
          <cell r="H340">
            <v>70.603753999999995</v>
          </cell>
          <cell r="I340">
            <v>44.102108999999999</v>
          </cell>
          <cell r="J340">
            <v>21084</v>
          </cell>
          <cell r="K340">
            <v>44891.88</v>
          </cell>
        </row>
        <row r="341">
          <cell r="B341" t="str">
            <v>353800504507</v>
          </cell>
          <cell r="C341">
            <v>0</v>
          </cell>
          <cell r="D341">
            <v>51.979726999999997</v>
          </cell>
          <cell r="E341">
            <v>43.813656999999999</v>
          </cell>
          <cell r="F341">
            <v>39.357438000000002</v>
          </cell>
          <cell r="G341">
            <v>0</v>
          </cell>
          <cell r="H341">
            <v>79.350747999999996</v>
          </cell>
          <cell r="I341">
            <v>43.863514000000002</v>
          </cell>
          <cell r="J341">
            <v>21084</v>
          </cell>
          <cell r="K341">
            <v>65975.88</v>
          </cell>
        </row>
        <row r="342">
          <cell r="B342" t="str">
            <v>353800504508</v>
          </cell>
          <cell r="C342">
            <v>0</v>
          </cell>
          <cell r="D342">
            <v>51.979726999999997</v>
          </cell>
          <cell r="E342">
            <v>56.551808000000001</v>
          </cell>
          <cell r="F342">
            <v>42.483227999999997</v>
          </cell>
          <cell r="G342">
            <v>0</v>
          </cell>
          <cell r="H342">
            <v>88.214319000000003</v>
          </cell>
          <cell r="I342">
            <v>45.775570000000002</v>
          </cell>
          <cell r="J342">
            <v>21365</v>
          </cell>
          <cell r="K342">
            <v>87340.88</v>
          </cell>
        </row>
        <row r="343">
          <cell r="B343" t="str">
            <v>353800504509</v>
          </cell>
          <cell r="C343">
            <v>0</v>
          </cell>
          <cell r="D343">
            <v>51.979726999999997</v>
          </cell>
          <cell r="E343">
            <v>45.232567000000003</v>
          </cell>
          <cell r="F343">
            <v>42.000171000000002</v>
          </cell>
          <cell r="G343">
            <v>0</v>
          </cell>
          <cell r="H343">
            <v>96.961312000000007</v>
          </cell>
          <cell r="I343">
            <v>44.390388000000002</v>
          </cell>
          <cell r="J343">
            <v>21084</v>
          </cell>
          <cell r="K343">
            <v>108424.88</v>
          </cell>
        </row>
        <row r="344">
          <cell r="B344" t="str">
            <v>353800504510</v>
          </cell>
          <cell r="C344">
            <v>0</v>
          </cell>
          <cell r="D344">
            <v>51.979726999999997</v>
          </cell>
          <cell r="E344">
            <v>50.914923000000002</v>
          </cell>
          <cell r="F344">
            <v>53.623458999999997</v>
          </cell>
          <cell r="G344">
            <v>0</v>
          </cell>
          <cell r="H344">
            <v>106.874904</v>
          </cell>
          <cell r="I344">
            <v>51.429772999999997</v>
          </cell>
          <cell r="J344">
            <v>23896</v>
          </cell>
          <cell r="K344">
            <v>132320.88</v>
          </cell>
        </row>
        <row r="345">
          <cell r="B345" t="str">
            <v>353800504511</v>
          </cell>
          <cell r="C345">
            <v>0</v>
          </cell>
          <cell r="D345">
            <v>51.979726999999997</v>
          </cell>
          <cell r="E345">
            <v>51.786282</v>
          </cell>
          <cell r="F345">
            <v>42.230587999999997</v>
          </cell>
          <cell r="G345">
            <v>0</v>
          </cell>
          <cell r="H345">
            <v>116.204781</v>
          </cell>
          <cell r="I345">
            <v>48.308112000000001</v>
          </cell>
          <cell r="J345">
            <v>22489</v>
          </cell>
          <cell r="K345">
            <v>154809.88</v>
          </cell>
        </row>
        <row r="346">
          <cell r="B346" t="str">
            <v>353800504512</v>
          </cell>
          <cell r="C346">
            <v>0</v>
          </cell>
          <cell r="D346">
            <v>51.979726999999997</v>
          </cell>
          <cell r="E346">
            <v>46.069372999999999</v>
          </cell>
          <cell r="F346">
            <v>42.184376</v>
          </cell>
          <cell r="G346">
            <v>0</v>
          </cell>
          <cell r="H346">
            <v>125.884804</v>
          </cell>
          <cell r="I346">
            <v>51.169004999999999</v>
          </cell>
          <cell r="J346">
            <v>23333</v>
          </cell>
          <cell r="K346">
            <v>178142.88</v>
          </cell>
        </row>
        <row r="347">
          <cell r="B347" t="str">
            <v>353800504513</v>
          </cell>
          <cell r="C347">
            <v>0</v>
          </cell>
          <cell r="D347">
            <v>51.979726999999997</v>
          </cell>
          <cell r="E347">
            <v>55.600369000000001</v>
          </cell>
          <cell r="F347">
            <v>39.841050000000003</v>
          </cell>
          <cell r="G347">
            <v>0</v>
          </cell>
          <cell r="H347">
            <v>135.09852000000001</v>
          </cell>
          <cell r="I347">
            <v>47.529099000000002</v>
          </cell>
          <cell r="J347">
            <v>22209</v>
          </cell>
          <cell r="K347">
            <v>200351.88</v>
          </cell>
        </row>
        <row r="348">
          <cell r="B348" t="str">
            <v>353800504601</v>
          </cell>
          <cell r="C348">
            <v>22.920573000000001</v>
          </cell>
          <cell r="D348">
            <v>22.920573000000001</v>
          </cell>
          <cell r="E348">
            <v>26.559771000000001</v>
          </cell>
          <cell r="F348">
            <v>25.977678000000001</v>
          </cell>
          <cell r="G348">
            <v>24.296620000000001</v>
          </cell>
          <cell r="H348">
            <v>24.296620000000001</v>
          </cell>
          <cell r="I348">
            <v>26.89265</v>
          </cell>
          <cell r="J348">
            <v>1204.8599999999999</v>
          </cell>
          <cell r="K348">
            <v>1204.8599999999999</v>
          </cell>
        </row>
        <row r="349">
          <cell r="B349" t="str">
            <v>353800504602</v>
          </cell>
          <cell r="C349">
            <v>27.266684000000001</v>
          </cell>
          <cell r="D349">
            <v>24.907565000000002</v>
          </cell>
          <cell r="E349">
            <v>23.886223000000001</v>
          </cell>
          <cell r="F349">
            <v>26.717894999999999</v>
          </cell>
          <cell r="G349">
            <v>28.463193</v>
          </cell>
          <cell r="H349">
            <v>26.201529000000001</v>
          </cell>
          <cell r="I349">
            <v>26.468527000000002</v>
          </cell>
          <cell r="J349">
            <v>882.4</v>
          </cell>
          <cell r="K349">
            <v>2087.2600000000002</v>
          </cell>
        </row>
        <row r="350">
          <cell r="B350" t="str">
            <v>353800504603</v>
          </cell>
          <cell r="C350">
            <v>22.237262999999999</v>
          </cell>
          <cell r="D350">
            <v>24.024246000000002</v>
          </cell>
          <cell r="E350">
            <v>26.137535</v>
          </cell>
          <cell r="F350">
            <v>28.276744000000001</v>
          </cell>
          <cell r="G350">
            <v>25.970884999999999</v>
          </cell>
          <cell r="H350">
            <v>26.125233999999999</v>
          </cell>
          <cell r="I350">
            <v>25.281704999999999</v>
          </cell>
          <cell r="J350">
            <v>2977.02</v>
          </cell>
          <cell r="K350">
            <v>5064.28</v>
          </cell>
        </row>
        <row r="351">
          <cell r="B351" t="str">
            <v>353800504604</v>
          </cell>
          <cell r="C351">
            <v>0</v>
          </cell>
          <cell r="D351">
            <v>24.024246000000002</v>
          </cell>
          <cell r="E351">
            <v>26.487922999999999</v>
          </cell>
          <cell r="F351">
            <v>23.873583</v>
          </cell>
          <cell r="G351">
            <v>0</v>
          </cell>
          <cell r="H351">
            <v>34.716237999999997</v>
          </cell>
          <cell r="I351">
            <v>26.607489999999999</v>
          </cell>
          <cell r="J351">
            <v>20708</v>
          </cell>
          <cell r="K351">
            <v>25772.28</v>
          </cell>
        </row>
        <row r="352">
          <cell r="B352" t="str">
            <v>353800504605</v>
          </cell>
          <cell r="C352">
            <v>0</v>
          </cell>
          <cell r="D352">
            <v>24.024246000000002</v>
          </cell>
          <cell r="E352">
            <v>27.390685000000001</v>
          </cell>
          <cell r="F352">
            <v>29.325783999999999</v>
          </cell>
          <cell r="G352">
            <v>0</v>
          </cell>
          <cell r="H352">
            <v>43.777698999999998</v>
          </cell>
          <cell r="I352">
            <v>28.794395999999999</v>
          </cell>
          <cell r="J352">
            <v>21842</v>
          </cell>
          <cell r="K352">
            <v>47614.28</v>
          </cell>
        </row>
        <row r="353">
          <cell r="B353" t="str">
            <v>353800504606</v>
          </cell>
          <cell r="C353">
            <v>0</v>
          </cell>
          <cell r="D353">
            <v>24.024246000000002</v>
          </cell>
          <cell r="E353">
            <v>21.35689</v>
          </cell>
          <cell r="F353">
            <v>24.862435000000001</v>
          </cell>
          <cell r="G353">
            <v>0</v>
          </cell>
          <cell r="H353">
            <v>52.603932</v>
          </cell>
          <cell r="I353">
            <v>25.861972000000002</v>
          </cell>
          <cell r="J353">
            <v>21275</v>
          </cell>
          <cell r="K353">
            <v>68889.279999999999</v>
          </cell>
        </row>
        <row r="354">
          <cell r="B354" t="str">
            <v>353800504607</v>
          </cell>
          <cell r="C354">
            <v>0</v>
          </cell>
          <cell r="D354">
            <v>24.024246000000002</v>
          </cell>
          <cell r="E354">
            <v>29.376497000000001</v>
          </cell>
          <cell r="F354">
            <v>25.049481</v>
          </cell>
          <cell r="G354">
            <v>0</v>
          </cell>
          <cell r="H354">
            <v>61.430163999999998</v>
          </cell>
          <cell r="I354">
            <v>25.621773999999998</v>
          </cell>
          <cell r="J354">
            <v>21275</v>
          </cell>
          <cell r="K354">
            <v>90164.28</v>
          </cell>
        </row>
        <row r="355">
          <cell r="B355" t="str">
            <v>353800504608</v>
          </cell>
          <cell r="C355">
            <v>0</v>
          </cell>
          <cell r="D355">
            <v>24.024246000000002</v>
          </cell>
          <cell r="E355">
            <v>26.765072</v>
          </cell>
          <cell r="F355">
            <v>22.575599</v>
          </cell>
          <cell r="G355">
            <v>0</v>
          </cell>
          <cell r="H355">
            <v>70.374218999999997</v>
          </cell>
          <cell r="I355">
            <v>27.550962999999999</v>
          </cell>
          <cell r="J355">
            <v>21559</v>
          </cell>
          <cell r="K355">
            <v>111723.28</v>
          </cell>
        </row>
        <row r="356">
          <cell r="B356" t="str">
            <v>353800504609</v>
          </cell>
          <cell r="C356">
            <v>0</v>
          </cell>
          <cell r="D356">
            <v>24.024246000000002</v>
          </cell>
          <cell r="E356">
            <v>24.712606999999998</v>
          </cell>
          <cell r="F356">
            <v>30.728254</v>
          </cell>
          <cell r="G356">
            <v>0</v>
          </cell>
          <cell r="H356">
            <v>79.200451000000001</v>
          </cell>
          <cell r="I356">
            <v>26.153572</v>
          </cell>
          <cell r="J356">
            <v>21275</v>
          </cell>
          <cell r="K356">
            <v>132998.28</v>
          </cell>
        </row>
        <row r="357">
          <cell r="B357" t="str">
            <v>353800504610</v>
          </cell>
          <cell r="C357">
            <v>0</v>
          </cell>
          <cell r="D357">
            <v>24.024246000000002</v>
          </cell>
          <cell r="E357">
            <v>29.260473999999999</v>
          </cell>
          <cell r="F357">
            <v>35.764406000000001</v>
          </cell>
          <cell r="G357">
            <v>0</v>
          </cell>
          <cell r="H357">
            <v>89.203653000000003</v>
          </cell>
          <cell r="I357">
            <v>33.254885999999999</v>
          </cell>
          <cell r="J357">
            <v>24112</v>
          </cell>
          <cell r="K357">
            <v>157110.28</v>
          </cell>
        </row>
        <row r="358">
          <cell r="B358" t="str">
            <v>353800504611</v>
          </cell>
          <cell r="C358">
            <v>0</v>
          </cell>
          <cell r="D358">
            <v>24.024246000000002</v>
          </cell>
          <cell r="E358">
            <v>39.014260999999998</v>
          </cell>
          <cell r="F358">
            <v>28.970614999999999</v>
          </cell>
          <cell r="G358">
            <v>0</v>
          </cell>
          <cell r="H358">
            <v>98.618162999999996</v>
          </cell>
          <cell r="I358">
            <v>30.106997</v>
          </cell>
          <cell r="J358">
            <v>22693</v>
          </cell>
          <cell r="K358">
            <v>179803.28</v>
          </cell>
        </row>
        <row r="359">
          <cell r="B359" t="str">
            <v>353800504612</v>
          </cell>
          <cell r="C359">
            <v>0</v>
          </cell>
          <cell r="D359">
            <v>24.024246000000002</v>
          </cell>
          <cell r="E359">
            <v>24.678163999999999</v>
          </cell>
          <cell r="F359">
            <v>38.805759000000002</v>
          </cell>
          <cell r="G359">
            <v>0</v>
          </cell>
          <cell r="H359">
            <v>108.385723</v>
          </cell>
          <cell r="I359">
            <v>32.992552000000003</v>
          </cell>
          <cell r="J359">
            <v>23544</v>
          </cell>
          <cell r="K359">
            <v>203347.28</v>
          </cell>
        </row>
        <row r="360">
          <cell r="B360" t="str">
            <v>353800504613</v>
          </cell>
          <cell r="C360">
            <v>0</v>
          </cell>
          <cell r="D360">
            <v>24.024246000000002</v>
          </cell>
          <cell r="E360">
            <v>31.43346</v>
          </cell>
          <cell r="F360">
            <v>25.863686999999999</v>
          </cell>
          <cell r="G360">
            <v>0</v>
          </cell>
          <cell r="H360">
            <v>117.68282600000001</v>
          </cell>
          <cell r="I360">
            <v>29.320536000000001</v>
          </cell>
          <cell r="J360">
            <v>22410</v>
          </cell>
          <cell r="K360">
            <v>225757.28</v>
          </cell>
        </row>
        <row r="361">
          <cell r="B361" t="str">
            <v>353800504701</v>
          </cell>
          <cell r="C361">
            <v>5.0719560000000001</v>
          </cell>
          <cell r="D361">
            <v>5.0719560000000001</v>
          </cell>
          <cell r="E361">
            <v>6.1888439999999996</v>
          </cell>
          <cell r="F361">
            <v>7.2459470000000001</v>
          </cell>
          <cell r="G361">
            <v>13.269420999999999</v>
          </cell>
          <cell r="H361">
            <v>13.269420999999999</v>
          </cell>
          <cell r="I361">
            <v>13.394496</v>
          </cell>
          <cell r="J361">
            <v>7177.66</v>
          </cell>
          <cell r="K361">
            <v>7177.66</v>
          </cell>
        </row>
        <row r="362">
          <cell r="B362" t="str">
            <v>353800504702</v>
          </cell>
          <cell r="C362">
            <v>6.2314470000000002</v>
          </cell>
          <cell r="D362">
            <v>5.6020620000000001</v>
          </cell>
          <cell r="E362">
            <v>6.5341709999999997</v>
          </cell>
          <cell r="F362">
            <v>5.574033</v>
          </cell>
          <cell r="G362">
            <v>13.465593999999999</v>
          </cell>
          <cell r="H362">
            <v>13.359109</v>
          </cell>
          <cell r="I362">
            <v>13.369814999999999</v>
          </cell>
          <cell r="J362">
            <v>5335.03</v>
          </cell>
          <cell r="K362">
            <v>12512.69</v>
          </cell>
        </row>
        <row r="363">
          <cell r="B363" t="str">
            <v>353800504703</v>
          </cell>
          <cell r="C363">
            <v>6.5786300000000004</v>
          </cell>
          <cell r="D363">
            <v>5.9251040000000001</v>
          </cell>
          <cell r="E363">
            <v>7.4278430000000002</v>
          </cell>
          <cell r="F363">
            <v>7.7113230000000001</v>
          </cell>
          <cell r="G363">
            <v>13.347915</v>
          </cell>
          <cell r="H363">
            <v>13.355407</v>
          </cell>
          <cell r="I363">
            <v>13.314769999999999</v>
          </cell>
          <cell r="J363">
            <v>5397.52</v>
          </cell>
          <cell r="K363">
            <v>17910.21</v>
          </cell>
        </row>
        <row r="364">
          <cell r="B364" t="str">
            <v>353800504704</v>
          </cell>
          <cell r="C364">
            <v>0</v>
          </cell>
          <cell r="D364">
            <v>5.9251040000000001</v>
          </cell>
          <cell r="E364">
            <v>7.4104660000000004</v>
          </cell>
          <cell r="F364">
            <v>6.9309570000000003</v>
          </cell>
          <cell r="G364">
            <v>0</v>
          </cell>
          <cell r="H364">
            <v>13.768611</v>
          </cell>
          <cell r="I364">
            <v>13.378269</v>
          </cell>
          <cell r="J364">
            <v>996</v>
          </cell>
          <cell r="K364">
            <v>18906.21</v>
          </cell>
        </row>
        <row r="365">
          <cell r="B365" t="str">
            <v>353800504705</v>
          </cell>
          <cell r="C365">
            <v>0</v>
          </cell>
          <cell r="D365">
            <v>5.9251040000000001</v>
          </cell>
          <cell r="E365">
            <v>6.0726040000000001</v>
          </cell>
          <cell r="F365">
            <v>8.1319929999999996</v>
          </cell>
          <cell r="G365">
            <v>0</v>
          </cell>
          <cell r="H365">
            <v>14.204219</v>
          </cell>
          <cell r="I365">
            <v>13.483613</v>
          </cell>
          <cell r="J365">
            <v>1050</v>
          </cell>
          <cell r="K365">
            <v>19956.21</v>
          </cell>
        </row>
        <row r="366">
          <cell r="B366" t="str">
            <v>353800504706</v>
          </cell>
          <cell r="C366">
            <v>0</v>
          </cell>
          <cell r="D366">
            <v>5.9251040000000001</v>
          </cell>
          <cell r="E366">
            <v>6.0441960000000003</v>
          </cell>
          <cell r="F366">
            <v>7.3641930000000002</v>
          </cell>
          <cell r="G366">
            <v>0</v>
          </cell>
          <cell r="H366">
            <v>14.628209999999999</v>
          </cell>
          <cell r="I366">
            <v>13.341252000000001</v>
          </cell>
          <cell r="J366">
            <v>1022</v>
          </cell>
          <cell r="K366">
            <v>20978.21</v>
          </cell>
        </row>
        <row r="367">
          <cell r="B367" t="str">
            <v>353800504707</v>
          </cell>
          <cell r="C367">
            <v>0</v>
          </cell>
          <cell r="D367">
            <v>5.9251040000000001</v>
          </cell>
          <cell r="E367">
            <v>5.8165630000000004</v>
          </cell>
          <cell r="F367">
            <v>6.6317890000000004</v>
          </cell>
          <cell r="G367">
            <v>0</v>
          </cell>
          <cell r="H367">
            <v>15.052201</v>
          </cell>
          <cell r="I367">
            <v>13.329344000000001</v>
          </cell>
          <cell r="J367">
            <v>1022</v>
          </cell>
          <cell r="K367">
            <v>22000.21</v>
          </cell>
        </row>
        <row r="368">
          <cell r="B368" t="str">
            <v>353800504708</v>
          </cell>
          <cell r="C368">
            <v>0</v>
          </cell>
          <cell r="D368">
            <v>5.9251040000000001</v>
          </cell>
          <cell r="E368">
            <v>7.6737289999999998</v>
          </cell>
          <cell r="F368">
            <v>7.4034750000000003</v>
          </cell>
          <cell r="G368">
            <v>0</v>
          </cell>
          <cell r="H368">
            <v>15.482415</v>
          </cell>
          <cell r="I368">
            <v>13.424689000000001</v>
          </cell>
          <cell r="J368">
            <v>1037</v>
          </cell>
          <cell r="K368">
            <v>23037.21</v>
          </cell>
        </row>
        <row r="369">
          <cell r="B369" t="str">
            <v>353800504709</v>
          </cell>
          <cell r="C369">
            <v>0</v>
          </cell>
          <cell r="D369">
            <v>5.9251040000000001</v>
          </cell>
          <cell r="E369">
            <v>5.3777540000000004</v>
          </cell>
          <cell r="F369">
            <v>7.3089560000000002</v>
          </cell>
          <cell r="G369">
            <v>0</v>
          </cell>
          <cell r="H369">
            <v>15.906406</v>
          </cell>
          <cell r="I369">
            <v>13.355225000000001</v>
          </cell>
          <cell r="J369">
            <v>1022</v>
          </cell>
          <cell r="K369">
            <v>24059.21</v>
          </cell>
        </row>
        <row r="370">
          <cell r="B370" t="str">
            <v>353800504710</v>
          </cell>
          <cell r="C370">
            <v>0</v>
          </cell>
          <cell r="D370">
            <v>5.9251040000000001</v>
          </cell>
          <cell r="E370">
            <v>6.5814529999999998</v>
          </cell>
          <cell r="F370">
            <v>7.7273389999999997</v>
          </cell>
          <cell r="G370">
            <v>0</v>
          </cell>
          <cell r="H370">
            <v>16.387232999999998</v>
          </cell>
          <cell r="I370">
            <v>13.698055999999999</v>
          </cell>
          <cell r="J370">
            <v>1159</v>
          </cell>
          <cell r="K370">
            <v>25218.21</v>
          </cell>
        </row>
        <row r="371">
          <cell r="B371" t="str">
            <v>353800504711</v>
          </cell>
          <cell r="C371">
            <v>0</v>
          </cell>
          <cell r="D371">
            <v>5.9251040000000001</v>
          </cell>
          <cell r="E371">
            <v>5.4605810000000004</v>
          </cell>
          <cell r="F371">
            <v>6.4192530000000003</v>
          </cell>
          <cell r="G371">
            <v>0</v>
          </cell>
          <cell r="H371">
            <v>16.839849999999998</v>
          </cell>
          <cell r="I371">
            <v>13.547021000000001</v>
          </cell>
          <cell r="J371">
            <v>1091</v>
          </cell>
          <cell r="K371">
            <v>26309.21</v>
          </cell>
        </row>
        <row r="372">
          <cell r="B372" t="str">
            <v>353800504712</v>
          </cell>
          <cell r="C372">
            <v>0</v>
          </cell>
          <cell r="D372">
            <v>5.9251040000000001</v>
          </cell>
          <cell r="E372">
            <v>5.7358960000000003</v>
          </cell>
          <cell r="F372">
            <v>8.7584040000000005</v>
          </cell>
          <cell r="G372">
            <v>0</v>
          </cell>
          <cell r="H372">
            <v>17.309476</v>
          </cell>
          <cell r="I372">
            <v>13.685238999999999</v>
          </cell>
          <cell r="J372">
            <v>1132</v>
          </cell>
          <cell r="K372">
            <v>27441.21</v>
          </cell>
        </row>
        <row r="373">
          <cell r="B373" t="str">
            <v>353800504713</v>
          </cell>
          <cell r="C373">
            <v>0</v>
          </cell>
          <cell r="D373">
            <v>5.9251040000000001</v>
          </cell>
          <cell r="E373">
            <v>6.8179819999999998</v>
          </cell>
          <cell r="F373">
            <v>6.8442040000000004</v>
          </cell>
          <cell r="G373">
            <v>0</v>
          </cell>
          <cell r="H373">
            <v>17.757114000000001</v>
          </cell>
          <cell r="I373">
            <v>13.510211999999999</v>
          </cell>
          <cell r="J373">
            <v>1079</v>
          </cell>
          <cell r="K373">
            <v>28520.21</v>
          </cell>
        </row>
        <row r="374">
          <cell r="B374" t="str">
            <v>353800505101</v>
          </cell>
          <cell r="C374">
            <v>5.9433639999999999</v>
          </cell>
          <cell r="D374">
            <v>5.9433639999999999</v>
          </cell>
          <cell r="E374">
            <v>6.016559</v>
          </cell>
          <cell r="F374">
            <v>6.1101279999999996</v>
          </cell>
          <cell r="G374">
            <v>0</v>
          </cell>
          <cell r="H374">
            <v>0</v>
          </cell>
          <cell r="I374">
            <v>0</v>
          </cell>
          <cell r="J374">
            <v>-5203.9799999999996</v>
          </cell>
          <cell r="K374">
            <v>-5203.9799999999996</v>
          </cell>
        </row>
        <row r="375">
          <cell r="B375" t="str">
            <v>353800505102</v>
          </cell>
          <cell r="C375">
            <v>8.1579969999999999</v>
          </cell>
          <cell r="D375">
            <v>6.9558689999999999</v>
          </cell>
          <cell r="E375">
            <v>6.6863450000000002</v>
          </cell>
          <cell r="F375">
            <v>5.4226669999999997</v>
          </cell>
          <cell r="G375">
            <v>0</v>
          </cell>
          <cell r="H375">
            <v>0</v>
          </cell>
          <cell r="I375">
            <v>0</v>
          </cell>
          <cell r="J375">
            <v>-6016.35</v>
          </cell>
          <cell r="K375">
            <v>-11220.33</v>
          </cell>
        </row>
        <row r="376">
          <cell r="B376" t="str">
            <v>353800505103</v>
          </cell>
          <cell r="C376">
            <v>6.5846869999999997</v>
          </cell>
          <cell r="D376">
            <v>6.8330840000000004</v>
          </cell>
          <cell r="E376">
            <v>6.073855</v>
          </cell>
          <cell r="F376">
            <v>7.345091</v>
          </cell>
          <cell r="G376">
            <v>0</v>
          </cell>
          <cell r="H376">
            <v>0</v>
          </cell>
          <cell r="I376">
            <v>0</v>
          </cell>
          <cell r="J376">
            <v>-5250.33</v>
          </cell>
          <cell r="K376">
            <v>-16470.66</v>
          </cell>
        </row>
        <row r="377">
          <cell r="B377" t="str">
            <v>353800505104</v>
          </cell>
          <cell r="C377">
            <v>0</v>
          </cell>
          <cell r="D377">
            <v>6.8330840000000004</v>
          </cell>
          <cell r="E377">
            <v>5.2988749999999998</v>
          </cell>
          <cell r="F377">
            <v>5.572076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-16470.66</v>
          </cell>
        </row>
        <row r="378">
          <cell r="B378" t="str">
            <v>353800505105</v>
          </cell>
          <cell r="C378">
            <v>0</v>
          </cell>
          <cell r="D378">
            <v>6.8330840000000004</v>
          </cell>
          <cell r="E378">
            <v>5.823963</v>
          </cell>
          <cell r="F378">
            <v>4.5125729999999997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-16470.66</v>
          </cell>
        </row>
        <row r="379">
          <cell r="B379" t="str">
            <v>353800505106</v>
          </cell>
          <cell r="C379">
            <v>0</v>
          </cell>
          <cell r="D379">
            <v>6.8330840000000004</v>
          </cell>
          <cell r="E379">
            <v>6.50413</v>
          </cell>
          <cell r="F379">
            <v>4.3781249999999998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-16470.66</v>
          </cell>
        </row>
        <row r="380">
          <cell r="B380" t="str">
            <v>353800505107</v>
          </cell>
          <cell r="C380">
            <v>0</v>
          </cell>
          <cell r="D380">
            <v>6.8330840000000004</v>
          </cell>
          <cell r="E380">
            <v>6.6077620000000001</v>
          </cell>
          <cell r="F380">
            <v>5.3856770000000003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-16470.66</v>
          </cell>
        </row>
        <row r="381">
          <cell r="B381" t="str">
            <v>353800505108</v>
          </cell>
          <cell r="C381">
            <v>0</v>
          </cell>
          <cell r="D381">
            <v>6.8330840000000004</v>
          </cell>
          <cell r="E381">
            <v>8.3196539999999999</v>
          </cell>
          <cell r="F381">
            <v>7.1430280000000002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-16470.66</v>
          </cell>
        </row>
        <row r="382">
          <cell r="B382" t="str">
            <v>353800505109</v>
          </cell>
          <cell r="C382">
            <v>0</v>
          </cell>
          <cell r="D382">
            <v>6.8330840000000004</v>
          </cell>
          <cell r="E382">
            <v>6.3424310000000004</v>
          </cell>
          <cell r="F382">
            <v>6.4281569999999997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-16470.66</v>
          </cell>
        </row>
        <row r="383">
          <cell r="B383" t="str">
            <v>353800505110</v>
          </cell>
          <cell r="C383">
            <v>0</v>
          </cell>
          <cell r="D383">
            <v>6.8330840000000004</v>
          </cell>
          <cell r="E383">
            <v>5.9062770000000002</v>
          </cell>
          <cell r="F383">
            <v>6.5610429999999997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-16470.66</v>
          </cell>
        </row>
        <row r="384">
          <cell r="B384" t="str">
            <v>353800505111</v>
          </cell>
          <cell r="C384">
            <v>0</v>
          </cell>
          <cell r="D384">
            <v>6.8330840000000004</v>
          </cell>
          <cell r="E384">
            <v>7.4663849999999998</v>
          </cell>
          <cell r="F384">
            <v>6.6081919999999998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-16470.66</v>
          </cell>
        </row>
        <row r="385">
          <cell r="B385" t="str">
            <v>353800505112</v>
          </cell>
          <cell r="C385">
            <v>0</v>
          </cell>
          <cell r="D385">
            <v>6.8330840000000004</v>
          </cell>
          <cell r="E385">
            <v>6.3354819999999998</v>
          </cell>
          <cell r="F385">
            <v>6.7005379999999999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-16470.66</v>
          </cell>
        </row>
        <row r="386">
          <cell r="B386" t="str">
            <v>353800505113</v>
          </cell>
          <cell r="C386">
            <v>0</v>
          </cell>
          <cell r="D386">
            <v>6.8330840000000004</v>
          </cell>
          <cell r="E386">
            <v>7.2749189999999997</v>
          </cell>
          <cell r="F386">
            <v>5.2617330000000004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-16470.66</v>
          </cell>
        </row>
        <row r="387">
          <cell r="B387" t="str">
            <v>353800505401</v>
          </cell>
          <cell r="C387">
            <v>15.188357</v>
          </cell>
          <cell r="D387">
            <v>15.188357</v>
          </cell>
          <cell r="E387">
            <v>17.176929000000001</v>
          </cell>
          <cell r="F387">
            <v>20.402989000000002</v>
          </cell>
          <cell r="G387">
            <v>18.236205000000002</v>
          </cell>
          <cell r="H387">
            <v>18.236205000000002</v>
          </cell>
          <cell r="I387">
            <v>18.205694000000001</v>
          </cell>
          <cell r="J387">
            <v>2668.68</v>
          </cell>
          <cell r="K387">
            <v>2668.68</v>
          </cell>
        </row>
        <row r="388">
          <cell r="B388" t="str">
            <v>353800505402</v>
          </cell>
          <cell r="C388">
            <v>17.432338999999999</v>
          </cell>
          <cell r="D388">
            <v>16.214279000000001</v>
          </cell>
          <cell r="E388">
            <v>19.373135000000001</v>
          </cell>
          <cell r="F388">
            <v>22.433409000000001</v>
          </cell>
          <cell r="G388">
            <v>18.181785000000001</v>
          </cell>
          <cell r="H388">
            <v>18.211324999999999</v>
          </cell>
          <cell r="I388">
            <v>18.205545000000001</v>
          </cell>
          <cell r="J388">
            <v>552.70000000000005</v>
          </cell>
          <cell r="K388">
            <v>3221.38</v>
          </cell>
        </row>
        <row r="389">
          <cell r="B389" t="str">
            <v>353800505403</v>
          </cell>
          <cell r="C389">
            <v>17.936239</v>
          </cell>
          <cell r="D389">
            <v>16.783892999999999</v>
          </cell>
          <cell r="E389">
            <v>17.818832</v>
          </cell>
          <cell r="F389">
            <v>14.810561</v>
          </cell>
          <cell r="G389">
            <v>18.20824</v>
          </cell>
          <cell r="H389">
            <v>18.210304000000001</v>
          </cell>
          <cell r="I389">
            <v>18.216550000000002</v>
          </cell>
          <cell r="J389">
            <v>216.88</v>
          </cell>
          <cell r="K389">
            <v>3438.26</v>
          </cell>
        </row>
        <row r="390">
          <cell r="B390" t="str">
            <v>353800505404</v>
          </cell>
          <cell r="C390">
            <v>0</v>
          </cell>
          <cell r="D390">
            <v>16.783892999999999</v>
          </cell>
          <cell r="E390">
            <v>21.540382999999999</v>
          </cell>
          <cell r="F390">
            <v>19.263162999999999</v>
          </cell>
          <cell r="G390">
            <v>0</v>
          </cell>
          <cell r="H390">
            <v>18.106587999999999</v>
          </cell>
          <cell r="I390">
            <v>18.200458999999999</v>
          </cell>
          <cell r="J390">
            <v>-250</v>
          </cell>
          <cell r="K390">
            <v>3188.26</v>
          </cell>
        </row>
        <row r="391">
          <cell r="B391" t="str">
            <v>353800505405</v>
          </cell>
          <cell r="C391">
            <v>0</v>
          </cell>
          <cell r="D391">
            <v>16.783892999999999</v>
          </cell>
          <cell r="E391">
            <v>17.273002000000002</v>
          </cell>
          <cell r="F391">
            <v>19.91808</v>
          </cell>
          <cell r="G391">
            <v>0</v>
          </cell>
          <cell r="H391">
            <v>18.002872</v>
          </cell>
          <cell r="I391">
            <v>18.191276999999999</v>
          </cell>
          <cell r="J391">
            <v>-250</v>
          </cell>
          <cell r="K391">
            <v>2938.26</v>
          </cell>
        </row>
        <row r="392">
          <cell r="B392" t="str">
            <v>353800505406</v>
          </cell>
          <cell r="C392">
            <v>0</v>
          </cell>
          <cell r="D392">
            <v>16.783892999999999</v>
          </cell>
          <cell r="E392">
            <v>20.532229999999998</v>
          </cell>
          <cell r="F392">
            <v>19.742304000000001</v>
          </cell>
          <cell r="G392">
            <v>0</v>
          </cell>
          <cell r="H392">
            <v>17.899156000000001</v>
          </cell>
          <cell r="I392">
            <v>18.217039</v>
          </cell>
          <cell r="J392">
            <v>-250</v>
          </cell>
          <cell r="K392">
            <v>2688.26</v>
          </cell>
        </row>
        <row r="393">
          <cell r="B393" t="str">
            <v>353800505407</v>
          </cell>
          <cell r="C393">
            <v>0</v>
          </cell>
          <cell r="D393">
            <v>16.783892999999999</v>
          </cell>
          <cell r="E393">
            <v>20.164262000000001</v>
          </cell>
          <cell r="F393">
            <v>19.188032</v>
          </cell>
          <cell r="G393">
            <v>0</v>
          </cell>
          <cell r="H393">
            <v>17.795439999999999</v>
          </cell>
          <cell r="I393">
            <v>18.220061999999999</v>
          </cell>
          <cell r="J393">
            <v>-250</v>
          </cell>
          <cell r="K393">
            <v>2438.2600000000002</v>
          </cell>
        </row>
        <row r="394">
          <cell r="B394" t="str">
            <v>353800505408</v>
          </cell>
          <cell r="C394">
            <v>0</v>
          </cell>
          <cell r="D394">
            <v>16.783892999999999</v>
          </cell>
          <cell r="E394">
            <v>15.252610000000001</v>
          </cell>
          <cell r="F394">
            <v>17.703244000000002</v>
          </cell>
          <cell r="G394">
            <v>0</v>
          </cell>
          <cell r="H394">
            <v>17.691724000000001</v>
          </cell>
          <cell r="I394">
            <v>18.201602999999999</v>
          </cell>
          <cell r="J394">
            <v>-250</v>
          </cell>
          <cell r="K394">
            <v>2188.2600000000002</v>
          </cell>
        </row>
        <row r="395">
          <cell r="B395" t="str">
            <v>353800505409</v>
          </cell>
          <cell r="C395">
            <v>0</v>
          </cell>
          <cell r="D395">
            <v>16.783892999999999</v>
          </cell>
          <cell r="E395">
            <v>13.473951</v>
          </cell>
          <cell r="F395">
            <v>18.103631</v>
          </cell>
          <cell r="G395">
            <v>0</v>
          </cell>
          <cell r="H395">
            <v>17.567264999999999</v>
          </cell>
          <cell r="I395">
            <v>18.151993000000001</v>
          </cell>
          <cell r="J395">
            <v>-300</v>
          </cell>
          <cell r="K395">
            <v>1888.26</v>
          </cell>
        </row>
        <row r="396">
          <cell r="B396" t="str">
            <v>353800505410</v>
          </cell>
          <cell r="C396">
            <v>0</v>
          </cell>
          <cell r="D396">
            <v>16.783892999999999</v>
          </cell>
          <cell r="E396">
            <v>14.419510000000001</v>
          </cell>
          <cell r="F396">
            <v>17.533238000000001</v>
          </cell>
          <cell r="G396">
            <v>0</v>
          </cell>
          <cell r="H396">
            <v>17.857669999999999</v>
          </cell>
          <cell r="I396">
            <v>19.486491000000001</v>
          </cell>
          <cell r="J396">
            <v>700</v>
          </cell>
          <cell r="K396">
            <v>2588.2600000000002</v>
          </cell>
        </row>
        <row r="397">
          <cell r="B397" t="str">
            <v>353800505411</v>
          </cell>
          <cell r="C397">
            <v>0</v>
          </cell>
          <cell r="D397">
            <v>16.783892999999999</v>
          </cell>
          <cell r="E397">
            <v>12.804805999999999</v>
          </cell>
          <cell r="F397">
            <v>10.267258999999999</v>
          </cell>
          <cell r="G397">
            <v>0</v>
          </cell>
          <cell r="H397">
            <v>18.106587999999999</v>
          </cell>
          <cell r="I397">
            <v>19.316876000000001</v>
          </cell>
          <cell r="J397">
            <v>600</v>
          </cell>
          <cell r="K397">
            <v>3188.26</v>
          </cell>
        </row>
        <row r="398">
          <cell r="B398" t="str">
            <v>353800505412</v>
          </cell>
          <cell r="C398">
            <v>0</v>
          </cell>
          <cell r="D398">
            <v>16.783892999999999</v>
          </cell>
          <cell r="E398">
            <v>18.796319</v>
          </cell>
          <cell r="F398">
            <v>16.370542</v>
          </cell>
          <cell r="G398">
            <v>0</v>
          </cell>
          <cell r="H398">
            <v>18.314019999999999</v>
          </cell>
          <cell r="I398">
            <v>19.221833</v>
          </cell>
          <cell r="J398">
            <v>500</v>
          </cell>
          <cell r="K398">
            <v>3688.26</v>
          </cell>
        </row>
        <row r="399">
          <cell r="B399" t="str">
            <v>353800505413</v>
          </cell>
          <cell r="C399">
            <v>0</v>
          </cell>
          <cell r="D399">
            <v>16.783892999999999</v>
          </cell>
          <cell r="E399">
            <v>14.287006999999999</v>
          </cell>
          <cell r="F399">
            <v>16.156410000000001</v>
          </cell>
          <cell r="G399">
            <v>0</v>
          </cell>
          <cell r="H399">
            <v>18.521452</v>
          </cell>
          <cell r="I399">
            <v>19.175446999999998</v>
          </cell>
          <cell r="J399">
            <v>500</v>
          </cell>
          <cell r="K399">
            <v>4188.26</v>
          </cell>
        </row>
        <row r="400">
          <cell r="B400" t="str">
            <v>353800507801</v>
          </cell>
          <cell r="C400">
            <v>4.9565999999999999E-2</v>
          </cell>
          <cell r="D400">
            <v>4.9565999999999999E-2</v>
          </cell>
          <cell r="E400">
            <v>-0.39922299999999999</v>
          </cell>
          <cell r="F400">
            <v>1.9451E-2</v>
          </cell>
          <cell r="G400">
            <v>0</v>
          </cell>
          <cell r="H400">
            <v>0</v>
          </cell>
          <cell r="I400">
            <v>0</v>
          </cell>
          <cell r="J400">
            <v>-43.4</v>
          </cell>
          <cell r="K400">
            <v>-43.4</v>
          </cell>
        </row>
        <row r="401">
          <cell r="B401" t="str">
            <v>353800507802</v>
          </cell>
          <cell r="C401">
            <v>0.16323099999999999</v>
          </cell>
          <cell r="D401">
            <v>0.101532</v>
          </cell>
          <cell r="E401">
            <v>0.162522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-120.38</v>
          </cell>
          <cell r="K401">
            <v>-163.78</v>
          </cell>
        </row>
        <row r="402">
          <cell r="B402" t="str">
            <v>353800507803</v>
          </cell>
          <cell r="C402">
            <v>3.4125000000000003E-2</v>
          </cell>
          <cell r="D402">
            <v>7.9233999999999999E-2</v>
          </cell>
          <cell r="E402">
            <v>0.561199</v>
          </cell>
          <cell r="F402">
            <v>2.722626</v>
          </cell>
          <cell r="G402">
            <v>0</v>
          </cell>
          <cell r="H402">
            <v>0</v>
          </cell>
          <cell r="I402">
            <v>0</v>
          </cell>
          <cell r="J402">
            <v>-27.21</v>
          </cell>
          <cell r="K402">
            <v>-190.99</v>
          </cell>
        </row>
        <row r="403">
          <cell r="B403" t="str">
            <v>353800507804</v>
          </cell>
          <cell r="C403">
            <v>0</v>
          </cell>
          <cell r="D403">
            <v>7.9233999999999999E-2</v>
          </cell>
          <cell r="E403">
            <v>3.8993E-2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-190.99</v>
          </cell>
        </row>
        <row r="404">
          <cell r="B404" t="str">
            <v>353800507805</v>
          </cell>
          <cell r="C404">
            <v>0</v>
          </cell>
          <cell r="D404">
            <v>7.9233999999999999E-2</v>
          </cell>
          <cell r="E404">
            <v>6.1490000000000003E-2</v>
          </cell>
          <cell r="F404">
            <v>1.025844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-190.99</v>
          </cell>
        </row>
        <row r="405">
          <cell r="B405" t="str">
            <v>353800507807</v>
          </cell>
          <cell r="C405">
            <v>0</v>
          </cell>
          <cell r="D405">
            <v>7.9233999999999999E-2</v>
          </cell>
          <cell r="E405">
            <v>-1.1314310000000001</v>
          </cell>
          <cell r="F405">
            <v>0.70308400000000004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-190.99</v>
          </cell>
        </row>
        <row r="406">
          <cell r="B406" t="str">
            <v>353800507808</v>
          </cell>
          <cell r="C406">
            <v>0</v>
          </cell>
          <cell r="D406">
            <v>7.9233999999999999E-2</v>
          </cell>
          <cell r="E406">
            <v>-0.24810599999999999</v>
          </cell>
          <cell r="F406">
            <v>0.116975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-190.99</v>
          </cell>
        </row>
        <row r="407">
          <cell r="B407" t="str">
            <v>353800507809</v>
          </cell>
          <cell r="C407">
            <v>0</v>
          </cell>
          <cell r="D407">
            <v>7.9233999999999999E-2</v>
          </cell>
          <cell r="E407">
            <v>0.45203500000000002</v>
          </cell>
          <cell r="F407">
            <v>0.20841599999999999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-190.99</v>
          </cell>
        </row>
        <row r="408">
          <cell r="B408" t="str">
            <v>353800507812</v>
          </cell>
          <cell r="C408">
            <v>0</v>
          </cell>
          <cell r="D408">
            <v>7.9233999999999999E-2</v>
          </cell>
          <cell r="E408">
            <v>3.1975999999999997E-2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-190.99</v>
          </cell>
        </row>
        <row r="409">
          <cell r="B409" t="str">
            <v>353800507813</v>
          </cell>
          <cell r="C409">
            <v>0</v>
          </cell>
          <cell r="D409">
            <v>7.9233999999999999E-2</v>
          </cell>
          <cell r="E409">
            <v>0.112992</v>
          </cell>
          <cell r="F409">
            <v>2.8250869999999999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-190.99</v>
          </cell>
        </row>
        <row r="410">
          <cell r="B410" t="str">
            <v>353800508101</v>
          </cell>
          <cell r="C410">
            <v>3.1580119999999998</v>
          </cell>
          <cell r="D410">
            <v>3.1580119999999998</v>
          </cell>
          <cell r="E410">
            <v>1.7314510000000001</v>
          </cell>
          <cell r="F410">
            <v>4.1487639999999999</v>
          </cell>
          <cell r="G410">
            <v>2.559402</v>
          </cell>
          <cell r="H410">
            <v>2.559402</v>
          </cell>
          <cell r="I410">
            <v>2.8328669999999998</v>
          </cell>
          <cell r="J410">
            <v>-524.14</v>
          </cell>
          <cell r="K410">
            <v>-524.14</v>
          </cell>
        </row>
        <row r="411">
          <cell r="B411" t="str">
            <v>353800508102</v>
          </cell>
          <cell r="C411">
            <v>4.811026</v>
          </cell>
          <cell r="D411">
            <v>3.913751</v>
          </cell>
          <cell r="E411">
            <v>3.6606749999999999</v>
          </cell>
          <cell r="F411">
            <v>3.20573</v>
          </cell>
          <cell r="G411">
            <v>2.9994079999999999</v>
          </cell>
          <cell r="H411">
            <v>2.7605680000000001</v>
          </cell>
          <cell r="I411">
            <v>2.7892130000000002</v>
          </cell>
          <cell r="J411">
            <v>-1336.03</v>
          </cell>
          <cell r="K411">
            <v>-1860.17</v>
          </cell>
        </row>
        <row r="412">
          <cell r="B412" t="str">
            <v>353800508103</v>
          </cell>
          <cell r="C412">
            <v>2.8476919999999999</v>
          </cell>
          <cell r="D412">
            <v>3.561105</v>
          </cell>
          <cell r="E412">
            <v>2.528305</v>
          </cell>
          <cell r="F412">
            <v>2.8966400000000001</v>
          </cell>
          <cell r="G412">
            <v>2.737803</v>
          </cell>
          <cell r="H412">
            <v>2.753037</v>
          </cell>
          <cell r="I412">
            <v>2.6651509999999998</v>
          </cell>
          <cell r="J412">
            <v>-87.62</v>
          </cell>
          <cell r="K412">
            <v>-1947.79</v>
          </cell>
        </row>
        <row r="413">
          <cell r="B413" t="str">
            <v>353800508104</v>
          </cell>
          <cell r="C413">
            <v>0</v>
          </cell>
          <cell r="D413">
            <v>3.561105</v>
          </cell>
          <cell r="E413">
            <v>2.220081</v>
          </cell>
          <cell r="F413">
            <v>2.8735520000000001</v>
          </cell>
          <cell r="G413">
            <v>0</v>
          </cell>
          <cell r="H413">
            <v>3.6586859999999999</v>
          </cell>
          <cell r="I413">
            <v>2.804913</v>
          </cell>
          <cell r="J413">
            <v>2183</v>
          </cell>
          <cell r="K413">
            <v>235.21</v>
          </cell>
        </row>
        <row r="414">
          <cell r="B414" t="str">
            <v>353800508105</v>
          </cell>
          <cell r="C414">
            <v>0</v>
          </cell>
          <cell r="D414">
            <v>3.561105</v>
          </cell>
          <cell r="E414">
            <v>0.49719400000000002</v>
          </cell>
          <cell r="F414">
            <v>-1.2686820000000001</v>
          </cell>
          <cell r="G414">
            <v>0</v>
          </cell>
          <cell r="H414">
            <v>4.6137030000000001</v>
          </cell>
          <cell r="I414">
            <v>3.034735</v>
          </cell>
          <cell r="J414">
            <v>2302</v>
          </cell>
          <cell r="K414">
            <v>2537.21</v>
          </cell>
        </row>
        <row r="415">
          <cell r="B415" t="str">
            <v>353800508106</v>
          </cell>
          <cell r="C415">
            <v>0</v>
          </cell>
          <cell r="D415">
            <v>3.561105</v>
          </cell>
          <cell r="E415">
            <v>0.69409900000000002</v>
          </cell>
          <cell r="F415">
            <v>2.4581119999999999</v>
          </cell>
          <cell r="G415">
            <v>0</v>
          </cell>
          <cell r="H415">
            <v>5.5442429999999998</v>
          </cell>
          <cell r="I415">
            <v>2.7265990000000002</v>
          </cell>
          <cell r="J415">
            <v>2243</v>
          </cell>
          <cell r="K415">
            <v>4780.21</v>
          </cell>
        </row>
        <row r="416">
          <cell r="B416" t="str">
            <v>353800508107</v>
          </cell>
          <cell r="C416">
            <v>0</v>
          </cell>
          <cell r="D416">
            <v>3.561105</v>
          </cell>
          <cell r="E416">
            <v>1.4946029999999999</v>
          </cell>
          <cell r="F416">
            <v>2.9162430000000001</v>
          </cell>
          <cell r="G416">
            <v>0</v>
          </cell>
          <cell r="H416">
            <v>6.4747830000000004</v>
          </cell>
          <cell r="I416">
            <v>2.7012749999999999</v>
          </cell>
          <cell r="J416">
            <v>2243</v>
          </cell>
          <cell r="K416">
            <v>7023.21</v>
          </cell>
        </row>
        <row r="417">
          <cell r="B417" t="str">
            <v>353800508108</v>
          </cell>
          <cell r="C417">
            <v>0</v>
          </cell>
          <cell r="D417">
            <v>3.561105</v>
          </cell>
          <cell r="E417">
            <v>5.3819429999999997</v>
          </cell>
          <cell r="F417">
            <v>3.5750690000000001</v>
          </cell>
          <cell r="G417">
            <v>0</v>
          </cell>
          <cell r="H417">
            <v>7.4173539999999996</v>
          </cell>
          <cell r="I417">
            <v>2.903464</v>
          </cell>
          <cell r="J417">
            <v>2272</v>
          </cell>
          <cell r="K417">
            <v>9295.2099999999991</v>
          </cell>
        </row>
        <row r="418">
          <cell r="B418" t="str">
            <v>353800508109</v>
          </cell>
          <cell r="C418">
            <v>0</v>
          </cell>
          <cell r="D418">
            <v>3.561105</v>
          </cell>
          <cell r="E418">
            <v>15.732271000000001</v>
          </cell>
          <cell r="F418">
            <v>2.8348550000000001</v>
          </cell>
          <cell r="G418">
            <v>0</v>
          </cell>
          <cell r="H418">
            <v>8.3478940000000001</v>
          </cell>
          <cell r="I418">
            <v>2.757342</v>
          </cell>
          <cell r="J418">
            <v>2243</v>
          </cell>
          <cell r="K418">
            <v>11538.21</v>
          </cell>
        </row>
        <row r="419">
          <cell r="B419" t="str">
            <v>353800508110</v>
          </cell>
          <cell r="C419">
            <v>0</v>
          </cell>
          <cell r="D419">
            <v>3.561105</v>
          </cell>
          <cell r="E419">
            <v>3.022462</v>
          </cell>
          <cell r="F419">
            <v>4.0371100000000002</v>
          </cell>
          <cell r="G419">
            <v>0</v>
          </cell>
          <cell r="H419">
            <v>9.4024780000000003</v>
          </cell>
          <cell r="I419">
            <v>3.5058850000000001</v>
          </cell>
          <cell r="J419">
            <v>2542</v>
          </cell>
          <cell r="K419">
            <v>14080.21</v>
          </cell>
        </row>
        <row r="420">
          <cell r="B420" t="str">
            <v>353800508111</v>
          </cell>
          <cell r="C420">
            <v>0</v>
          </cell>
          <cell r="D420">
            <v>3.561105</v>
          </cell>
          <cell r="E420">
            <v>2.013185</v>
          </cell>
          <cell r="F420">
            <v>2.677978</v>
          </cell>
          <cell r="G420">
            <v>0</v>
          </cell>
          <cell r="H420">
            <v>10.394833</v>
          </cell>
          <cell r="I420">
            <v>3.173486</v>
          </cell>
          <cell r="J420">
            <v>2392</v>
          </cell>
          <cell r="K420">
            <v>16472.21</v>
          </cell>
        </row>
        <row r="421">
          <cell r="B421" t="str">
            <v>353800508112</v>
          </cell>
          <cell r="C421">
            <v>0</v>
          </cell>
          <cell r="D421">
            <v>3.561105</v>
          </cell>
          <cell r="E421">
            <v>3.4636990000000001</v>
          </cell>
          <cell r="F421">
            <v>6.982513</v>
          </cell>
          <cell r="G421">
            <v>0</v>
          </cell>
          <cell r="H421">
            <v>11.424526</v>
          </cell>
          <cell r="I421">
            <v>3.4780630000000001</v>
          </cell>
          <cell r="J421">
            <v>2482</v>
          </cell>
          <cell r="K421">
            <v>18954.21</v>
          </cell>
        </row>
        <row r="422">
          <cell r="B422" t="str">
            <v>353800508113</v>
          </cell>
          <cell r="C422">
            <v>0</v>
          </cell>
          <cell r="D422">
            <v>3.561105</v>
          </cell>
          <cell r="E422">
            <v>3.1633079999999998</v>
          </cell>
          <cell r="F422">
            <v>6.086017</v>
          </cell>
          <cell r="G422">
            <v>0</v>
          </cell>
          <cell r="H422">
            <v>12.404434999999999</v>
          </cell>
          <cell r="I422">
            <v>3.0903659999999999</v>
          </cell>
          <cell r="J422">
            <v>2362</v>
          </cell>
          <cell r="K422">
            <v>21316.21</v>
          </cell>
        </row>
        <row r="423">
          <cell r="B423" t="str">
            <v>353800510001</v>
          </cell>
          <cell r="C423">
            <v>12.738594000000001</v>
          </cell>
          <cell r="D423">
            <v>12.738594000000001</v>
          </cell>
          <cell r="E423">
            <v>13.87293</v>
          </cell>
          <cell r="F423">
            <v>12.264187</v>
          </cell>
          <cell r="G423">
            <v>12.738594000000001</v>
          </cell>
          <cell r="H423">
            <v>12.738594000000001</v>
          </cell>
          <cell r="I423">
            <v>14.099679</v>
          </cell>
          <cell r="J423">
            <v>0</v>
          </cell>
          <cell r="K423">
            <v>0</v>
          </cell>
        </row>
        <row r="424">
          <cell r="B424" t="str">
            <v>353800510002</v>
          </cell>
          <cell r="C424">
            <v>15.1243</v>
          </cell>
          <cell r="D424">
            <v>13.829311000000001</v>
          </cell>
          <cell r="E424">
            <v>12.792225999999999</v>
          </cell>
          <cell r="F424">
            <v>11.450654</v>
          </cell>
          <cell r="G424">
            <v>15.1243</v>
          </cell>
          <cell r="H424">
            <v>13.829311000000001</v>
          </cell>
          <cell r="I424">
            <v>14.064408</v>
          </cell>
          <cell r="J424">
            <v>0</v>
          </cell>
          <cell r="K424">
            <v>0</v>
          </cell>
        </row>
        <row r="425">
          <cell r="B425" t="str">
            <v>353800510003</v>
          </cell>
          <cell r="C425">
            <v>13.988572</v>
          </cell>
          <cell r="D425">
            <v>13.881994000000001</v>
          </cell>
          <cell r="E425">
            <v>13.427766999999999</v>
          </cell>
          <cell r="F425">
            <v>11.653853</v>
          </cell>
          <cell r="G425">
            <v>13.988572</v>
          </cell>
          <cell r="H425">
            <v>13.881994000000001</v>
          </cell>
          <cell r="I425">
            <v>13.617362</v>
          </cell>
          <cell r="J425">
            <v>0</v>
          </cell>
          <cell r="K425">
            <v>0</v>
          </cell>
        </row>
        <row r="426">
          <cell r="B426" t="str">
            <v>353800510004</v>
          </cell>
          <cell r="C426">
            <v>0</v>
          </cell>
          <cell r="D426">
            <v>13.881994000000001</v>
          </cell>
          <cell r="E426">
            <v>13.811348000000001</v>
          </cell>
          <cell r="F426">
            <v>10.977869</v>
          </cell>
          <cell r="G426">
            <v>0</v>
          </cell>
          <cell r="H426">
            <v>18.509325</v>
          </cell>
          <cell r="I426">
            <v>14.331464</v>
          </cell>
          <cell r="J426">
            <v>11153.85</v>
          </cell>
          <cell r="K426">
            <v>11153.85</v>
          </cell>
        </row>
        <row r="427">
          <cell r="B427" t="str">
            <v>353800510005</v>
          </cell>
          <cell r="C427">
            <v>0</v>
          </cell>
          <cell r="D427">
            <v>13.881994000000001</v>
          </cell>
          <cell r="E427">
            <v>13.403524000000001</v>
          </cell>
          <cell r="F427">
            <v>12.421597</v>
          </cell>
          <cell r="G427">
            <v>0</v>
          </cell>
          <cell r="H427">
            <v>23.136657</v>
          </cell>
          <cell r="I427">
            <v>14.704165</v>
          </cell>
          <cell r="J427">
            <v>11153.85</v>
          </cell>
          <cell r="K427">
            <v>22307.7</v>
          </cell>
        </row>
        <row r="428">
          <cell r="B428" t="str">
            <v>353800510006</v>
          </cell>
          <cell r="C428">
            <v>0</v>
          </cell>
          <cell r="D428">
            <v>13.881994000000001</v>
          </cell>
          <cell r="E428">
            <v>14.171096</v>
          </cell>
          <cell r="F428">
            <v>11.821275</v>
          </cell>
          <cell r="G428">
            <v>0</v>
          </cell>
          <cell r="H428">
            <v>27.763988000000001</v>
          </cell>
          <cell r="I428">
            <v>13.558662999999999</v>
          </cell>
          <cell r="J428">
            <v>11153.85</v>
          </cell>
          <cell r="K428">
            <v>33461.550000000003</v>
          </cell>
        </row>
        <row r="429">
          <cell r="B429" t="str">
            <v>353800510007</v>
          </cell>
          <cell r="C429">
            <v>0</v>
          </cell>
          <cell r="D429">
            <v>13.881994000000001</v>
          </cell>
          <cell r="E429">
            <v>12.941082</v>
          </cell>
          <cell r="F429">
            <v>11.477938</v>
          </cell>
          <cell r="G429">
            <v>0</v>
          </cell>
          <cell r="H429">
            <v>32.391319000000003</v>
          </cell>
          <cell r="I429">
            <v>13.432734</v>
          </cell>
          <cell r="J429">
            <v>11153.85</v>
          </cell>
          <cell r="K429">
            <v>44615.4</v>
          </cell>
        </row>
        <row r="430">
          <cell r="B430" t="str">
            <v>353800510008</v>
          </cell>
          <cell r="C430">
            <v>0</v>
          </cell>
          <cell r="D430">
            <v>13.881994000000001</v>
          </cell>
          <cell r="E430">
            <v>15.634003</v>
          </cell>
          <cell r="F430">
            <v>11.994448999999999</v>
          </cell>
          <cell r="G430">
            <v>0</v>
          </cell>
          <cell r="H430">
            <v>37.018650999999998</v>
          </cell>
          <cell r="I430">
            <v>14.253876</v>
          </cell>
          <cell r="J430">
            <v>11153.85</v>
          </cell>
          <cell r="K430">
            <v>55769.25</v>
          </cell>
        </row>
        <row r="431">
          <cell r="B431" t="str">
            <v>353800510009</v>
          </cell>
          <cell r="C431">
            <v>0</v>
          </cell>
          <cell r="D431">
            <v>13.881994000000001</v>
          </cell>
          <cell r="E431">
            <v>1.1746989999999999</v>
          </cell>
          <cell r="F431">
            <v>12.701544999999999</v>
          </cell>
          <cell r="G431">
            <v>0</v>
          </cell>
          <cell r="H431">
            <v>41.645981999999997</v>
          </cell>
          <cell r="I431">
            <v>13.711539999999999</v>
          </cell>
          <cell r="J431">
            <v>11153.85</v>
          </cell>
          <cell r="K431">
            <v>66923.100000000006</v>
          </cell>
        </row>
        <row r="432">
          <cell r="B432" t="str">
            <v>353800510010</v>
          </cell>
          <cell r="C432">
            <v>0</v>
          </cell>
          <cell r="D432">
            <v>13.881994000000001</v>
          </cell>
          <cell r="E432">
            <v>15.186185</v>
          </cell>
          <cell r="F432">
            <v>14.938969</v>
          </cell>
          <cell r="G432">
            <v>0</v>
          </cell>
          <cell r="H432">
            <v>46.273313999999999</v>
          </cell>
          <cell r="I432">
            <v>15.383212</v>
          </cell>
          <cell r="J432">
            <v>11153.85</v>
          </cell>
          <cell r="K432">
            <v>78076.95</v>
          </cell>
        </row>
        <row r="433">
          <cell r="B433" t="str">
            <v>353800510011</v>
          </cell>
          <cell r="C433">
            <v>0</v>
          </cell>
          <cell r="D433">
            <v>13.881994000000001</v>
          </cell>
          <cell r="E433">
            <v>16.612642999999998</v>
          </cell>
          <cell r="F433">
            <v>12.510513</v>
          </cell>
          <cell r="G433">
            <v>0</v>
          </cell>
          <cell r="H433">
            <v>50.900644999999997</v>
          </cell>
          <cell r="I433">
            <v>14.797908</v>
          </cell>
          <cell r="J433">
            <v>11153.85</v>
          </cell>
          <cell r="K433">
            <v>89230.8</v>
          </cell>
        </row>
        <row r="434">
          <cell r="B434" t="str">
            <v>353800510012</v>
          </cell>
          <cell r="C434">
            <v>0</v>
          </cell>
          <cell r="D434">
            <v>13.881994000000001</v>
          </cell>
          <cell r="E434">
            <v>12.986349000000001</v>
          </cell>
          <cell r="F434">
            <v>15.668905000000001</v>
          </cell>
          <cell r="G434">
            <v>0</v>
          </cell>
          <cell r="H434">
            <v>55.527977</v>
          </cell>
          <cell r="I434">
            <v>15.630053</v>
          </cell>
          <cell r="J434">
            <v>11153.85</v>
          </cell>
          <cell r="K434">
            <v>100384.65</v>
          </cell>
        </row>
        <row r="435">
          <cell r="B435" t="str">
            <v>353800510013</v>
          </cell>
          <cell r="C435">
            <v>0</v>
          </cell>
          <cell r="D435">
            <v>13.881994000000001</v>
          </cell>
          <cell r="E435">
            <v>21.433123999999999</v>
          </cell>
          <cell r="F435">
            <v>18.891711999999998</v>
          </cell>
          <cell r="G435">
            <v>0</v>
          </cell>
          <cell r="H435">
            <v>60.155307999999998</v>
          </cell>
          <cell r="I435">
            <v>14.593344</v>
          </cell>
          <cell r="J435">
            <v>11153.85</v>
          </cell>
          <cell r="K435">
            <v>111538.5</v>
          </cell>
        </row>
        <row r="436">
          <cell r="B436" t="str">
            <v>353800510101</v>
          </cell>
          <cell r="C436">
            <v>7.9051720000000003</v>
          </cell>
          <cell r="D436">
            <v>7.9051720000000003</v>
          </cell>
          <cell r="E436">
            <v>7.7022560000000002</v>
          </cell>
          <cell r="F436">
            <v>6.2849899999999996</v>
          </cell>
          <cell r="G436">
            <v>8.0759469999999993</v>
          </cell>
          <cell r="H436">
            <v>8.0759469999999993</v>
          </cell>
          <cell r="I436">
            <v>8.7498190000000005</v>
          </cell>
          <cell r="J436">
            <v>149.53</v>
          </cell>
          <cell r="K436">
            <v>149.53</v>
          </cell>
        </row>
        <row r="437">
          <cell r="B437" t="str">
            <v>353800510102</v>
          </cell>
          <cell r="C437">
            <v>9.3904259999999997</v>
          </cell>
          <cell r="D437">
            <v>8.5842130000000001</v>
          </cell>
          <cell r="E437">
            <v>7.1561630000000003</v>
          </cell>
          <cell r="F437">
            <v>5.9497070000000001</v>
          </cell>
          <cell r="G437">
            <v>9.2571060000000003</v>
          </cell>
          <cell r="H437">
            <v>8.6159599999999994</v>
          </cell>
          <cell r="I437">
            <v>8.7323570000000004</v>
          </cell>
          <cell r="J437">
            <v>-98.32</v>
          </cell>
          <cell r="K437">
            <v>51.21</v>
          </cell>
        </row>
        <row r="438">
          <cell r="B438" t="str">
            <v>353800510103</v>
          </cell>
          <cell r="C438">
            <v>8.7430249999999994</v>
          </cell>
          <cell r="D438">
            <v>8.6367469999999997</v>
          </cell>
          <cell r="E438">
            <v>7.5510210000000004</v>
          </cell>
          <cell r="F438">
            <v>6.1058310000000002</v>
          </cell>
          <cell r="G438">
            <v>8.6948150000000002</v>
          </cell>
          <cell r="H438">
            <v>8.6420440000000003</v>
          </cell>
          <cell r="I438">
            <v>8.5110150000000004</v>
          </cell>
          <cell r="J438">
            <v>-38.44</v>
          </cell>
          <cell r="K438">
            <v>12.77</v>
          </cell>
        </row>
        <row r="439">
          <cell r="B439" t="str">
            <v>353800510104</v>
          </cell>
          <cell r="C439">
            <v>0</v>
          </cell>
          <cell r="D439">
            <v>8.6367469999999997</v>
          </cell>
          <cell r="E439">
            <v>7.7685919999999999</v>
          </cell>
          <cell r="F439">
            <v>5.7256179999999999</v>
          </cell>
          <cell r="G439">
            <v>0</v>
          </cell>
          <cell r="H439">
            <v>10.933052</v>
          </cell>
          <cell r="I439">
            <v>8.8645669999999992</v>
          </cell>
          <cell r="J439">
            <v>5522.31</v>
          </cell>
          <cell r="K439">
            <v>5535.08</v>
          </cell>
        </row>
        <row r="440">
          <cell r="B440" t="str">
            <v>353800510105</v>
          </cell>
          <cell r="C440">
            <v>0</v>
          </cell>
          <cell r="D440">
            <v>8.6367469999999997</v>
          </cell>
          <cell r="E440">
            <v>7.4386390000000002</v>
          </cell>
          <cell r="F440">
            <v>6.451066</v>
          </cell>
          <cell r="G440">
            <v>0</v>
          </cell>
          <cell r="H440">
            <v>13.22406</v>
          </cell>
          <cell r="I440">
            <v>9.0491019999999995</v>
          </cell>
          <cell r="J440">
            <v>5522.31</v>
          </cell>
          <cell r="K440">
            <v>11057.39</v>
          </cell>
        </row>
        <row r="441">
          <cell r="B441" t="str">
            <v>353800510106</v>
          </cell>
          <cell r="C441">
            <v>0</v>
          </cell>
          <cell r="D441">
            <v>8.6367469999999997</v>
          </cell>
          <cell r="E441">
            <v>8.0171170000000007</v>
          </cell>
          <cell r="F441">
            <v>6.2159990000000001</v>
          </cell>
          <cell r="G441">
            <v>0</v>
          </cell>
          <cell r="H441">
            <v>15.515067999999999</v>
          </cell>
          <cell r="I441">
            <v>8.4819610000000001</v>
          </cell>
          <cell r="J441">
            <v>5522.31</v>
          </cell>
          <cell r="K441">
            <v>16579.7</v>
          </cell>
        </row>
        <row r="442">
          <cell r="B442" t="str">
            <v>353800510107</v>
          </cell>
          <cell r="C442">
            <v>0</v>
          </cell>
          <cell r="D442">
            <v>8.6367469999999997</v>
          </cell>
          <cell r="E442">
            <v>7.3533210000000002</v>
          </cell>
          <cell r="F442">
            <v>6.0875450000000004</v>
          </cell>
          <cell r="G442">
            <v>0</v>
          </cell>
          <cell r="H442">
            <v>17.806076000000001</v>
          </cell>
          <cell r="I442">
            <v>8.4196100000000005</v>
          </cell>
          <cell r="J442">
            <v>5522.31</v>
          </cell>
          <cell r="K442">
            <v>22102.01</v>
          </cell>
        </row>
        <row r="443">
          <cell r="B443" t="str">
            <v>353800510108</v>
          </cell>
          <cell r="C443">
            <v>0</v>
          </cell>
          <cell r="D443">
            <v>8.6367469999999997</v>
          </cell>
          <cell r="E443">
            <v>8.7820459999999994</v>
          </cell>
          <cell r="F443">
            <v>6.3056989999999997</v>
          </cell>
          <cell r="G443">
            <v>0</v>
          </cell>
          <cell r="H443">
            <v>20.097083999999999</v>
          </cell>
          <cell r="I443">
            <v>8.8261610000000008</v>
          </cell>
          <cell r="J443">
            <v>5522.31</v>
          </cell>
          <cell r="K443">
            <v>27624.32</v>
          </cell>
        </row>
        <row r="444">
          <cell r="B444" t="str">
            <v>353800510109</v>
          </cell>
          <cell r="C444">
            <v>0</v>
          </cell>
          <cell r="D444">
            <v>8.6367469999999997</v>
          </cell>
          <cell r="E444">
            <v>7.3433279999999996</v>
          </cell>
          <cell r="F444">
            <v>6.7146720000000002</v>
          </cell>
          <cell r="G444">
            <v>0</v>
          </cell>
          <cell r="H444">
            <v>22.388092</v>
          </cell>
          <cell r="I444">
            <v>8.5576450000000008</v>
          </cell>
          <cell r="J444">
            <v>5522.31</v>
          </cell>
          <cell r="K444">
            <v>33146.629999999997</v>
          </cell>
        </row>
        <row r="445">
          <cell r="B445" t="str">
            <v>353800510110</v>
          </cell>
          <cell r="C445">
            <v>0</v>
          </cell>
          <cell r="D445">
            <v>8.6367469999999997</v>
          </cell>
          <cell r="E445">
            <v>8.3421400000000006</v>
          </cell>
          <cell r="F445">
            <v>7.6052790000000003</v>
          </cell>
          <cell r="G445">
            <v>0</v>
          </cell>
          <cell r="H445">
            <v>24.679099999999998</v>
          </cell>
          <cell r="I445">
            <v>9.3852919999999997</v>
          </cell>
          <cell r="J445">
            <v>5522.31</v>
          </cell>
          <cell r="K445">
            <v>38668.94</v>
          </cell>
        </row>
        <row r="446">
          <cell r="B446" t="str">
            <v>353800510111</v>
          </cell>
          <cell r="C446">
            <v>0</v>
          </cell>
          <cell r="D446">
            <v>8.6367469999999997</v>
          </cell>
          <cell r="E446">
            <v>9.1209600000000002</v>
          </cell>
          <cell r="F446">
            <v>6.416976</v>
          </cell>
          <cell r="G446">
            <v>0</v>
          </cell>
          <cell r="H446">
            <v>26.970106999999999</v>
          </cell>
          <cell r="I446">
            <v>9.0955150000000007</v>
          </cell>
          <cell r="J446">
            <v>5522.31</v>
          </cell>
          <cell r="K446">
            <v>44191.25</v>
          </cell>
        </row>
        <row r="447">
          <cell r="B447" t="str">
            <v>353800510112</v>
          </cell>
          <cell r="C447">
            <v>0</v>
          </cell>
          <cell r="D447">
            <v>8.6367469999999997</v>
          </cell>
          <cell r="E447">
            <v>7.1533829999999998</v>
          </cell>
          <cell r="F447">
            <v>7.9535130000000001</v>
          </cell>
          <cell r="G447">
            <v>0</v>
          </cell>
          <cell r="H447">
            <v>29.261115</v>
          </cell>
          <cell r="I447">
            <v>9.5075129999999994</v>
          </cell>
          <cell r="J447">
            <v>5522.31</v>
          </cell>
          <cell r="K447">
            <v>49713.56</v>
          </cell>
        </row>
        <row r="448">
          <cell r="B448" t="str">
            <v>353800510113</v>
          </cell>
          <cell r="C448">
            <v>0</v>
          </cell>
          <cell r="D448">
            <v>8.6367469999999997</v>
          </cell>
          <cell r="E448">
            <v>13.759982000000001</v>
          </cell>
          <cell r="F448">
            <v>21.818565</v>
          </cell>
          <cell r="G448">
            <v>0</v>
          </cell>
          <cell r="H448">
            <v>31.552123000000002</v>
          </cell>
          <cell r="I448">
            <v>8.9942340000000005</v>
          </cell>
          <cell r="J448">
            <v>5522.31</v>
          </cell>
          <cell r="K448">
            <v>55235.87</v>
          </cell>
        </row>
        <row r="449">
          <cell r="B449" t="str">
            <v>353800510201</v>
          </cell>
          <cell r="C449">
            <v>2.6866300000000001</v>
          </cell>
          <cell r="D449">
            <v>2.6866300000000001</v>
          </cell>
          <cell r="E449">
            <v>2.6505339999999999</v>
          </cell>
          <cell r="F449">
            <v>3.0688270000000002</v>
          </cell>
          <cell r="G449">
            <v>2.7946360000000001</v>
          </cell>
          <cell r="H449">
            <v>2.7946360000000001</v>
          </cell>
          <cell r="I449">
            <v>3.0148990000000002</v>
          </cell>
          <cell r="J449">
            <v>94.57</v>
          </cell>
          <cell r="K449">
            <v>94.57</v>
          </cell>
        </row>
        <row r="450">
          <cell r="B450" t="str">
            <v>353800510202</v>
          </cell>
          <cell r="C450">
            <v>4.8755300000000004</v>
          </cell>
          <cell r="D450">
            <v>3.68737</v>
          </cell>
          <cell r="E450">
            <v>2.0774490000000001</v>
          </cell>
          <cell r="F450">
            <v>1.3258460000000001</v>
          </cell>
          <cell r="G450">
            <v>2.4762879999999998</v>
          </cell>
          <cell r="H450">
            <v>2.6490909999999999</v>
          </cell>
          <cell r="I450">
            <v>2.354187</v>
          </cell>
          <cell r="J450">
            <v>-1769.39</v>
          </cell>
          <cell r="K450">
            <v>-1674.82</v>
          </cell>
        </row>
        <row r="451">
          <cell r="B451" t="str">
            <v>353800510203</v>
          </cell>
          <cell r="C451">
            <v>6.2877929999999997</v>
          </cell>
          <cell r="D451">
            <v>4.5475729999999999</v>
          </cell>
          <cell r="E451">
            <v>3.8069570000000001</v>
          </cell>
          <cell r="F451">
            <v>1.301256</v>
          </cell>
          <cell r="G451">
            <v>2.3239960000000002</v>
          </cell>
          <cell r="H451">
            <v>2.5415519999999998</v>
          </cell>
          <cell r="I451">
            <v>2.2817989999999999</v>
          </cell>
          <cell r="J451">
            <v>-3160.55</v>
          </cell>
          <cell r="K451">
            <v>-4835.37</v>
          </cell>
        </row>
        <row r="452">
          <cell r="B452" t="str">
            <v>353800510204</v>
          </cell>
          <cell r="C452">
            <v>0</v>
          </cell>
          <cell r="D452">
            <v>4.5475729999999999</v>
          </cell>
          <cell r="E452">
            <v>3.0898140000000001</v>
          </cell>
          <cell r="F452">
            <v>2.3219639999999999</v>
          </cell>
          <cell r="G452">
            <v>0</v>
          </cell>
          <cell r="H452">
            <v>3.0676000000000001</v>
          </cell>
          <cell r="I452">
            <v>2.362911</v>
          </cell>
          <cell r="J452">
            <v>1268</v>
          </cell>
          <cell r="K452">
            <v>-3567.37</v>
          </cell>
        </row>
        <row r="453">
          <cell r="B453" t="str">
            <v>353800510205</v>
          </cell>
          <cell r="C453">
            <v>0</v>
          </cell>
          <cell r="D453">
            <v>4.5475729999999999</v>
          </cell>
          <cell r="E453">
            <v>2.7767360000000001</v>
          </cell>
          <cell r="F453">
            <v>2.8309350000000002</v>
          </cell>
          <cell r="G453">
            <v>0</v>
          </cell>
          <cell r="H453">
            <v>3.6222729999999999</v>
          </cell>
          <cell r="I453">
            <v>2.495549</v>
          </cell>
          <cell r="J453">
            <v>1337</v>
          </cell>
          <cell r="K453">
            <v>-2230.37</v>
          </cell>
        </row>
        <row r="454">
          <cell r="B454" t="str">
            <v>353800510206</v>
          </cell>
          <cell r="C454">
            <v>0</v>
          </cell>
          <cell r="D454">
            <v>4.5475729999999999</v>
          </cell>
          <cell r="E454">
            <v>2.0736520000000001</v>
          </cell>
          <cell r="F454">
            <v>1.895375</v>
          </cell>
          <cell r="G454">
            <v>0</v>
          </cell>
          <cell r="H454">
            <v>4.0997810000000001</v>
          </cell>
          <cell r="I454">
            <v>2.1321690000000002</v>
          </cell>
          <cell r="J454">
            <v>1151</v>
          </cell>
          <cell r="K454">
            <v>-1079.3699999999999</v>
          </cell>
        </row>
        <row r="455">
          <cell r="B455" t="str">
            <v>353800510207</v>
          </cell>
          <cell r="C455">
            <v>0</v>
          </cell>
          <cell r="D455">
            <v>4.5475729999999999</v>
          </cell>
          <cell r="E455">
            <v>1.0996859999999999</v>
          </cell>
          <cell r="F455">
            <v>3.0798830000000001</v>
          </cell>
          <cell r="G455">
            <v>0</v>
          </cell>
          <cell r="H455">
            <v>4.5772899999999996</v>
          </cell>
          <cell r="I455">
            <v>2.1195919999999999</v>
          </cell>
          <cell r="J455">
            <v>1151</v>
          </cell>
          <cell r="K455">
            <v>71.63</v>
          </cell>
        </row>
        <row r="456">
          <cell r="B456" t="str">
            <v>353800510208</v>
          </cell>
          <cell r="C456">
            <v>0</v>
          </cell>
          <cell r="D456">
            <v>4.5475729999999999</v>
          </cell>
          <cell r="E456">
            <v>2.347343</v>
          </cell>
          <cell r="F456">
            <v>0.58780900000000003</v>
          </cell>
          <cell r="G456">
            <v>0</v>
          </cell>
          <cell r="H456">
            <v>5.041938</v>
          </cell>
          <cell r="I456">
            <v>2.1648179999999999</v>
          </cell>
          <cell r="J456">
            <v>1120</v>
          </cell>
          <cell r="K456">
            <v>1191.6300000000001</v>
          </cell>
        </row>
        <row r="457">
          <cell r="B457" t="str">
            <v>353800510209</v>
          </cell>
          <cell r="C457">
            <v>0</v>
          </cell>
          <cell r="D457">
            <v>4.5475729999999999</v>
          </cell>
          <cell r="E457">
            <v>2.1673369999999998</v>
          </cell>
          <cell r="F457">
            <v>0.88772099999999998</v>
          </cell>
          <cell r="G457">
            <v>0</v>
          </cell>
          <cell r="H457">
            <v>5.5820910000000001</v>
          </cell>
          <cell r="I457">
            <v>2.3344589999999998</v>
          </cell>
          <cell r="J457">
            <v>1302</v>
          </cell>
          <cell r="K457">
            <v>2493.63</v>
          </cell>
        </row>
        <row r="458">
          <cell r="B458" t="str">
            <v>353800510210</v>
          </cell>
          <cell r="C458">
            <v>0</v>
          </cell>
          <cell r="D458">
            <v>4.5475729999999999</v>
          </cell>
          <cell r="E458">
            <v>2.7136360000000002</v>
          </cell>
          <cell r="F458">
            <v>1.448062</v>
          </cell>
          <cell r="G458">
            <v>0</v>
          </cell>
          <cell r="H458">
            <v>6.1944299999999997</v>
          </cell>
          <cell r="I458">
            <v>2.7694009999999998</v>
          </cell>
          <cell r="J458">
            <v>1476</v>
          </cell>
          <cell r="K458">
            <v>3969.63</v>
          </cell>
        </row>
        <row r="459">
          <cell r="B459" t="str">
            <v>353800510211</v>
          </cell>
          <cell r="C459">
            <v>0</v>
          </cell>
          <cell r="D459">
            <v>4.5475729999999999</v>
          </cell>
          <cell r="E459">
            <v>1.586989</v>
          </cell>
          <cell r="F459">
            <v>0.92120999999999997</v>
          </cell>
          <cell r="G459">
            <v>0</v>
          </cell>
          <cell r="H459">
            <v>6.7706759999999999</v>
          </cell>
          <cell r="I459">
            <v>2.5764680000000002</v>
          </cell>
          <cell r="J459">
            <v>1389</v>
          </cell>
          <cell r="K459">
            <v>5358.63</v>
          </cell>
        </row>
        <row r="460">
          <cell r="B460" t="str">
            <v>353800510212</v>
          </cell>
          <cell r="C460">
            <v>0</v>
          </cell>
          <cell r="D460">
            <v>4.5475729999999999</v>
          </cell>
          <cell r="E460">
            <v>2.8955359999999999</v>
          </cell>
          <cell r="F460">
            <v>1.619853</v>
          </cell>
          <cell r="G460">
            <v>0</v>
          </cell>
          <cell r="H460">
            <v>7.3684950000000002</v>
          </cell>
          <cell r="I460">
            <v>2.7521819999999999</v>
          </cell>
          <cell r="J460">
            <v>1441</v>
          </cell>
          <cell r="K460">
            <v>6799.63</v>
          </cell>
        </row>
        <row r="461">
          <cell r="B461" t="str">
            <v>353800510213</v>
          </cell>
          <cell r="C461">
            <v>0</v>
          </cell>
          <cell r="D461">
            <v>4.5475729999999999</v>
          </cell>
          <cell r="E461">
            <v>1.510821</v>
          </cell>
          <cell r="F461">
            <v>0</v>
          </cell>
          <cell r="G461">
            <v>0</v>
          </cell>
          <cell r="H461">
            <v>7.9372740000000004</v>
          </cell>
          <cell r="I461">
            <v>2.5277669999999999</v>
          </cell>
          <cell r="J461">
            <v>1371</v>
          </cell>
          <cell r="K461">
            <v>8170.63</v>
          </cell>
        </row>
        <row r="462">
          <cell r="B462" t="str">
            <v>353800510401</v>
          </cell>
          <cell r="C462">
            <v>5.304621</v>
          </cell>
          <cell r="D462">
            <v>5.304621</v>
          </cell>
          <cell r="E462">
            <v>5.1273720000000003</v>
          </cell>
          <cell r="F462">
            <v>10.966759</v>
          </cell>
          <cell r="G462">
            <v>6.5320029999999996</v>
          </cell>
          <cell r="H462">
            <v>6.5320029999999996</v>
          </cell>
          <cell r="I462">
            <v>6.9993699999999999</v>
          </cell>
          <cell r="J462">
            <v>1074.69</v>
          </cell>
          <cell r="K462">
            <v>1074.69</v>
          </cell>
        </row>
        <row r="463">
          <cell r="B463" t="str">
            <v>353800510402</v>
          </cell>
          <cell r="C463">
            <v>7.199624</v>
          </cell>
          <cell r="D463">
            <v>6.1709940000000003</v>
          </cell>
          <cell r="E463">
            <v>5.0800869999999998</v>
          </cell>
          <cell r="F463">
            <v>6.4129139999999998</v>
          </cell>
          <cell r="G463">
            <v>7.2830560000000002</v>
          </cell>
          <cell r="H463">
            <v>6.8753760000000002</v>
          </cell>
          <cell r="I463">
            <v>6.9238569999999999</v>
          </cell>
          <cell r="J463">
            <v>61.53</v>
          </cell>
          <cell r="K463">
            <v>1136.22</v>
          </cell>
        </row>
        <row r="464">
          <cell r="B464" t="str">
            <v>353800510403</v>
          </cell>
          <cell r="C464">
            <v>7.328322</v>
          </cell>
          <cell r="D464">
            <v>6.5538309999999997</v>
          </cell>
          <cell r="E464">
            <v>7.2401309999999999</v>
          </cell>
          <cell r="F464">
            <v>3.6292140000000002</v>
          </cell>
          <cell r="G464">
            <v>6.8339860000000003</v>
          </cell>
          <cell r="H464">
            <v>6.8616840000000003</v>
          </cell>
          <cell r="I464">
            <v>6.7098820000000003</v>
          </cell>
          <cell r="J464">
            <v>-394.16</v>
          </cell>
          <cell r="K464">
            <v>742.06</v>
          </cell>
        </row>
        <row r="465">
          <cell r="B465" t="str">
            <v>353800510404</v>
          </cell>
          <cell r="C465">
            <v>0</v>
          </cell>
          <cell r="D465">
            <v>6.5538309999999997</v>
          </cell>
          <cell r="E465">
            <v>5.6279539999999999</v>
          </cell>
          <cell r="F465">
            <v>3.996915</v>
          </cell>
          <cell r="G465">
            <v>0</v>
          </cell>
          <cell r="H465">
            <v>8.4087119999999995</v>
          </cell>
          <cell r="I465">
            <v>6.9486819999999998</v>
          </cell>
          <cell r="J465">
            <v>3729</v>
          </cell>
          <cell r="K465">
            <v>4471.0600000000004</v>
          </cell>
        </row>
        <row r="466">
          <cell r="B466" t="str">
            <v>353800510405</v>
          </cell>
          <cell r="C466">
            <v>0</v>
          </cell>
          <cell r="D466">
            <v>6.5538309999999997</v>
          </cell>
          <cell r="E466">
            <v>8.4816160000000007</v>
          </cell>
          <cell r="F466">
            <v>6.7637700000000001</v>
          </cell>
          <cell r="G466">
            <v>0</v>
          </cell>
          <cell r="H466">
            <v>10.040372</v>
          </cell>
          <cell r="I466">
            <v>7.3429529999999996</v>
          </cell>
          <cell r="J466">
            <v>3933</v>
          </cell>
          <cell r="K466">
            <v>8404.06</v>
          </cell>
        </row>
        <row r="467">
          <cell r="B467" t="str">
            <v>353800510406</v>
          </cell>
          <cell r="C467">
            <v>0</v>
          </cell>
          <cell r="D467">
            <v>6.5538309999999997</v>
          </cell>
          <cell r="E467">
            <v>6.7395800000000001</v>
          </cell>
          <cell r="F467">
            <v>6.0161619999999996</v>
          </cell>
          <cell r="G467">
            <v>0</v>
          </cell>
          <cell r="H467">
            <v>11.629716999999999</v>
          </cell>
          <cell r="I467">
            <v>6.8146750000000003</v>
          </cell>
          <cell r="J467">
            <v>3831</v>
          </cell>
          <cell r="K467">
            <v>12235.06</v>
          </cell>
        </row>
        <row r="468">
          <cell r="B468" t="str">
            <v>353800510407</v>
          </cell>
          <cell r="C468">
            <v>0</v>
          </cell>
          <cell r="D468">
            <v>6.5538309999999997</v>
          </cell>
          <cell r="E468">
            <v>5.8940799999999998</v>
          </cell>
          <cell r="F468">
            <v>5.9460249999999997</v>
          </cell>
          <cell r="G468">
            <v>0</v>
          </cell>
          <cell r="H468">
            <v>13.219061</v>
          </cell>
          <cell r="I468">
            <v>6.7718559999999997</v>
          </cell>
          <cell r="J468">
            <v>3831</v>
          </cell>
          <cell r="K468">
            <v>16066.06</v>
          </cell>
        </row>
        <row r="469">
          <cell r="B469" t="str">
            <v>353800510408</v>
          </cell>
          <cell r="C469">
            <v>0</v>
          </cell>
          <cell r="D469">
            <v>6.5538309999999997</v>
          </cell>
          <cell r="E469">
            <v>9.5574220000000008</v>
          </cell>
          <cell r="F469">
            <v>6.9863330000000001</v>
          </cell>
          <cell r="G469">
            <v>0</v>
          </cell>
          <cell r="H469">
            <v>14.829978000000001</v>
          </cell>
          <cell r="I469">
            <v>7.1193660000000003</v>
          </cell>
          <cell r="J469">
            <v>3883</v>
          </cell>
          <cell r="K469">
            <v>19949.060000000001</v>
          </cell>
        </row>
        <row r="470">
          <cell r="B470" t="str">
            <v>353800510409</v>
          </cell>
          <cell r="C470">
            <v>0</v>
          </cell>
          <cell r="D470">
            <v>6.5538309999999997</v>
          </cell>
          <cell r="E470">
            <v>4.8910689999999999</v>
          </cell>
          <cell r="F470">
            <v>7.304716</v>
          </cell>
          <cell r="G470">
            <v>0</v>
          </cell>
          <cell r="H470">
            <v>16.419322000000001</v>
          </cell>
          <cell r="I470">
            <v>6.8669260000000003</v>
          </cell>
          <cell r="J470">
            <v>3831</v>
          </cell>
          <cell r="K470">
            <v>23780.06</v>
          </cell>
        </row>
        <row r="471">
          <cell r="B471" t="str">
            <v>353800510410</v>
          </cell>
          <cell r="C471">
            <v>0</v>
          </cell>
          <cell r="D471">
            <v>6.5538309999999997</v>
          </cell>
          <cell r="E471">
            <v>13.128874</v>
          </cell>
          <cell r="F471">
            <v>9.4746469999999992</v>
          </cell>
          <cell r="G471">
            <v>0</v>
          </cell>
          <cell r="H471">
            <v>18.220662000000001</v>
          </cell>
          <cell r="I471">
            <v>8.1468399999999992</v>
          </cell>
          <cell r="J471">
            <v>4342</v>
          </cell>
          <cell r="K471">
            <v>28122.06</v>
          </cell>
        </row>
        <row r="472">
          <cell r="B472" t="str">
            <v>353800510411</v>
          </cell>
          <cell r="C472">
            <v>0</v>
          </cell>
          <cell r="D472">
            <v>6.5538309999999997</v>
          </cell>
          <cell r="E472">
            <v>9.7260460000000002</v>
          </cell>
          <cell r="F472">
            <v>4.8813250000000004</v>
          </cell>
          <cell r="G472">
            <v>0</v>
          </cell>
          <cell r="H472">
            <v>19.916211000000001</v>
          </cell>
          <cell r="I472">
            <v>7.5794860000000002</v>
          </cell>
          <cell r="J472">
            <v>4087</v>
          </cell>
          <cell r="K472">
            <v>32209.06</v>
          </cell>
        </row>
        <row r="473">
          <cell r="B473" t="str">
            <v>353800510412</v>
          </cell>
          <cell r="C473">
            <v>0</v>
          </cell>
          <cell r="D473">
            <v>6.5538309999999997</v>
          </cell>
          <cell r="E473">
            <v>2.1131690000000001</v>
          </cell>
          <cell r="F473">
            <v>6.2617279999999997</v>
          </cell>
          <cell r="G473">
            <v>0</v>
          </cell>
          <cell r="H473">
            <v>21.675235000000001</v>
          </cell>
          <cell r="I473">
            <v>8.0995980000000003</v>
          </cell>
          <cell r="J473">
            <v>4240</v>
          </cell>
          <cell r="K473">
            <v>36449.06</v>
          </cell>
        </row>
        <row r="474">
          <cell r="B474" t="str">
            <v>353800510413</v>
          </cell>
          <cell r="C474">
            <v>0</v>
          </cell>
          <cell r="D474">
            <v>6.5538309999999997</v>
          </cell>
          <cell r="E474">
            <v>5.5598000000000001</v>
          </cell>
          <cell r="F474">
            <v>2.9475030000000002</v>
          </cell>
          <cell r="G474">
            <v>0</v>
          </cell>
          <cell r="H474">
            <v>23.349626000000001</v>
          </cell>
          <cell r="I474">
            <v>7.4380740000000003</v>
          </cell>
          <cell r="J474">
            <v>4036</v>
          </cell>
          <cell r="K474">
            <v>40485.06</v>
          </cell>
        </row>
        <row r="475">
          <cell r="B475" t="str">
            <v>353800510501</v>
          </cell>
          <cell r="C475">
            <v>1.3380270000000001</v>
          </cell>
          <cell r="D475">
            <v>1.3380270000000001</v>
          </cell>
          <cell r="E475">
            <v>19.572851</v>
          </cell>
          <cell r="F475">
            <v>4.8561329999999998</v>
          </cell>
          <cell r="G475">
            <v>10.778361</v>
          </cell>
          <cell r="H475">
            <v>10.778361</v>
          </cell>
          <cell r="I475">
            <v>11.610839</v>
          </cell>
          <cell r="J475">
            <v>8265.91</v>
          </cell>
          <cell r="K475">
            <v>8265.91</v>
          </cell>
        </row>
        <row r="476">
          <cell r="B476" t="str">
            <v>353800510502</v>
          </cell>
          <cell r="C476">
            <v>7.59131</v>
          </cell>
          <cell r="D476">
            <v>4.1969560000000001</v>
          </cell>
          <cell r="E476">
            <v>12.357281</v>
          </cell>
          <cell r="F476">
            <v>9.2709089999999996</v>
          </cell>
          <cell r="G476">
            <v>12.111507</v>
          </cell>
          <cell r="H476">
            <v>11.38786</v>
          </cell>
          <cell r="I476">
            <v>11.472091000000001</v>
          </cell>
          <cell r="J476">
            <v>3333.55</v>
          </cell>
          <cell r="K476">
            <v>11599.46</v>
          </cell>
        </row>
        <row r="477">
          <cell r="B477" t="str">
            <v>353800510503</v>
          </cell>
          <cell r="C477">
            <v>14.301833</v>
          </cell>
          <cell r="D477">
            <v>7.5395849999999998</v>
          </cell>
          <cell r="E477">
            <v>6.4135450000000001</v>
          </cell>
          <cell r="F477">
            <v>18.501179</v>
          </cell>
          <cell r="G477">
            <v>11.312484</v>
          </cell>
          <cell r="H477">
            <v>11.362926</v>
          </cell>
          <cell r="I477">
            <v>11.091571999999999</v>
          </cell>
          <cell r="J477">
            <v>-2383.5700000000002</v>
          </cell>
          <cell r="K477">
            <v>9215.89</v>
          </cell>
        </row>
        <row r="478">
          <cell r="B478" t="str">
            <v>353800510504</v>
          </cell>
          <cell r="C478">
            <v>0</v>
          </cell>
          <cell r="D478">
            <v>7.5395849999999998</v>
          </cell>
          <cell r="E478">
            <v>8.6455990000000007</v>
          </cell>
          <cell r="F478">
            <v>19.117511</v>
          </cell>
          <cell r="G478">
            <v>0</v>
          </cell>
          <cell r="H478">
            <v>14.116792999999999</v>
          </cell>
          <cell r="I478">
            <v>11.516463999999999</v>
          </cell>
          <cell r="J478">
            <v>6638</v>
          </cell>
          <cell r="K478">
            <v>15853.89</v>
          </cell>
        </row>
        <row r="479">
          <cell r="B479" t="str">
            <v>353800510505</v>
          </cell>
          <cell r="C479">
            <v>0</v>
          </cell>
          <cell r="D479">
            <v>7.5395849999999998</v>
          </cell>
          <cell r="E479">
            <v>6.5765609999999999</v>
          </cell>
          <cell r="F479">
            <v>10.589492</v>
          </cell>
          <cell r="G479">
            <v>0</v>
          </cell>
          <cell r="H479">
            <v>17.021671999999999</v>
          </cell>
          <cell r="I479">
            <v>12.218040999999999</v>
          </cell>
          <cell r="J479">
            <v>7002</v>
          </cell>
          <cell r="K479">
            <v>22855.89</v>
          </cell>
        </row>
        <row r="480">
          <cell r="B480" t="str">
            <v>353800510506</v>
          </cell>
          <cell r="C480">
            <v>0</v>
          </cell>
          <cell r="D480">
            <v>7.5395849999999998</v>
          </cell>
          <cell r="E480">
            <v>9.6845130000000008</v>
          </cell>
          <cell r="F480">
            <v>10.710653000000001</v>
          </cell>
          <cell r="G480">
            <v>0</v>
          </cell>
          <cell r="H480">
            <v>19.851044000000002</v>
          </cell>
          <cell r="I480">
            <v>11.278371999999999</v>
          </cell>
          <cell r="J480">
            <v>6820</v>
          </cell>
          <cell r="K480">
            <v>29675.89</v>
          </cell>
        </row>
        <row r="481">
          <cell r="B481" t="str">
            <v>353800510507</v>
          </cell>
          <cell r="C481">
            <v>0</v>
          </cell>
          <cell r="D481">
            <v>7.5395849999999998</v>
          </cell>
          <cell r="E481">
            <v>8.6632060000000006</v>
          </cell>
          <cell r="F481">
            <v>13.757947</v>
          </cell>
          <cell r="G481">
            <v>0</v>
          </cell>
          <cell r="H481">
            <v>22.680416999999998</v>
          </cell>
          <cell r="I481">
            <v>11.201321</v>
          </cell>
          <cell r="J481">
            <v>6820</v>
          </cell>
          <cell r="K481">
            <v>36495.89</v>
          </cell>
        </row>
        <row r="482">
          <cell r="B482" t="str">
            <v>353800510508</v>
          </cell>
          <cell r="C482">
            <v>0</v>
          </cell>
          <cell r="D482">
            <v>7.5395849999999998</v>
          </cell>
          <cell r="E482">
            <v>22.003813999999998</v>
          </cell>
          <cell r="F482">
            <v>4.6282230000000002</v>
          </cell>
          <cell r="G482">
            <v>0</v>
          </cell>
          <cell r="H482">
            <v>25.547543000000001</v>
          </cell>
          <cell r="I482">
            <v>11.819604</v>
          </cell>
          <cell r="J482">
            <v>6911</v>
          </cell>
          <cell r="K482">
            <v>43406.89</v>
          </cell>
        </row>
        <row r="483">
          <cell r="B483" t="str">
            <v>353800510509</v>
          </cell>
          <cell r="C483">
            <v>0</v>
          </cell>
          <cell r="D483">
            <v>7.5395849999999998</v>
          </cell>
          <cell r="E483">
            <v>17.490394999999999</v>
          </cell>
          <cell r="F483">
            <v>4.0501610000000001</v>
          </cell>
          <cell r="G483">
            <v>0</v>
          </cell>
          <cell r="H483">
            <v>28.376916000000001</v>
          </cell>
          <cell r="I483">
            <v>11.371117999999999</v>
          </cell>
          <cell r="J483">
            <v>6820</v>
          </cell>
          <cell r="K483">
            <v>50226.89</v>
          </cell>
        </row>
        <row r="484">
          <cell r="B484" t="str">
            <v>353800510510</v>
          </cell>
          <cell r="C484">
            <v>0</v>
          </cell>
          <cell r="D484">
            <v>7.5395849999999998</v>
          </cell>
          <cell r="E484">
            <v>4.8705999999999996</v>
          </cell>
          <cell r="F484">
            <v>5.019882</v>
          </cell>
          <cell r="G484">
            <v>0</v>
          </cell>
          <cell r="H484">
            <v>31.583400000000001</v>
          </cell>
          <cell r="I484">
            <v>13.647026</v>
          </cell>
          <cell r="J484">
            <v>7729</v>
          </cell>
          <cell r="K484">
            <v>57955.89</v>
          </cell>
        </row>
        <row r="485">
          <cell r="B485" t="str">
            <v>353800510511</v>
          </cell>
          <cell r="C485">
            <v>0</v>
          </cell>
          <cell r="D485">
            <v>7.5395849999999998</v>
          </cell>
          <cell r="E485">
            <v>4.1162229999999997</v>
          </cell>
          <cell r="F485">
            <v>3.2847279999999999</v>
          </cell>
          <cell r="G485">
            <v>0</v>
          </cell>
          <cell r="H485">
            <v>34.601536000000003</v>
          </cell>
          <cell r="I485">
            <v>12.639552</v>
          </cell>
          <cell r="J485">
            <v>7275</v>
          </cell>
          <cell r="K485">
            <v>65230.89</v>
          </cell>
        </row>
        <row r="486">
          <cell r="B486" t="str">
            <v>353800510512</v>
          </cell>
          <cell r="C486">
            <v>0</v>
          </cell>
          <cell r="D486">
            <v>7.5395849999999998</v>
          </cell>
          <cell r="E486">
            <v>-4.919594</v>
          </cell>
          <cell r="F486">
            <v>14.822034</v>
          </cell>
          <cell r="G486">
            <v>0</v>
          </cell>
          <cell r="H486">
            <v>37.732514999999999</v>
          </cell>
          <cell r="I486">
            <v>13.563324</v>
          </cell>
          <cell r="J486">
            <v>7547</v>
          </cell>
          <cell r="K486">
            <v>72777.89</v>
          </cell>
        </row>
        <row r="487">
          <cell r="B487" t="str">
            <v>353800510513</v>
          </cell>
          <cell r="C487">
            <v>0</v>
          </cell>
          <cell r="D487">
            <v>7.5395849999999998</v>
          </cell>
          <cell r="E487">
            <v>3.5613480000000002</v>
          </cell>
          <cell r="F487">
            <v>14.108567000000001</v>
          </cell>
          <cell r="G487">
            <v>0</v>
          </cell>
          <cell r="H487">
            <v>40.712068000000002</v>
          </cell>
          <cell r="I487">
            <v>12.383706</v>
          </cell>
          <cell r="J487">
            <v>7182</v>
          </cell>
          <cell r="K487">
            <v>79959.89</v>
          </cell>
        </row>
        <row r="488">
          <cell r="B488" t="str">
            <v>353800512001</v>
          </cell>
          <cell r="C488">
            <v>2.7823020000000001</v>
          </cell>
          <cell r="D488">
            <v>2.7823020000000001</v>
          </cell>
          <cell r="E488">
            <v>6.0682600000000004</v>
          </cell>
          <cell r="F488">
            <v>6.2502829999999996</v>
          </cell>
          <cell r="G488">
            <v>1.765279</v>
          </cell>
          <cell r="H488">
            <v>1.765279</v>
          </cell>
          <cell r="I488">
            <v>1.8835219999999999</v>
          </cell>
          <cell r="J488">
            <v>-890.5</v>
          </cell>
          <cell r="K488">
            <v>-890.5</v>
          </cell>
        </row>
        <row r="489">
          <cell r="B489" t="str">
            <v>353800512002</v>
          </cell>
          <cell r="C489">
            <v>2.7361599999999999</v>
          </cell>
          <cell r="D489">
            <v>2.761206</v>
          </cell>
          <cell r="E489">
            <v>6.0568220000000004</v>
          </cell>
          <cell r="F489">
            <v>5.8251020000000002</v>
          </cell>
          <cell r="G489">
            <v>2.1362230000000002</v>
          </cell>
          <cell r="H489">
            <v>1.934871</v>
          </cell>
          <cell r="I489">
            <v>2.032645</v>
          </cell>
          <cell r="J489">
            <v>-442.44</v>
          </cell>
          <cell r="K489">
            <v>-1332.94</v>
          </cell>
        </row>
        <row r="490">
          <cell r="B490" t="str">
            <v>353800512003</v>
          </cell>
          <cell r="C490">
            <v>1.607102</v>
          </cell>
          <cell r="D490">
            <v>2.3794360000000001</v>
          </cell>
          <cell r="E490">
            <v>4.3113659999999996</v>
          </cell>
          <cell r="F490">
            <v>4.3512320000000004</v>
          </cell>
          <cell r="G490">
            <v>1.3503400000000001</v>
          </cell>
          <cell r="H490">
            <v>1.7415119999999999</v>
          </cell>
          <cell r="I490">
            <v>1.3319650000000001</v>
          </cell>
          <cell r="J490">
            <v>-204.73</v>
          </cell>
          <cell r="K490">
            <v>-1537.67</v>
          </cell>
        </row>
        <row r="491">
          <cell r="B491" t="str">
            <v>353800512004</v>
          </cell>
          <cell r="C491">
            <v>0</v>
          </cell>
          <cell r="D491">
            <v>2.3794360000000001</v>
          </cell>
          <cell r="E491">
            <v>3.5479289999999999</v>
          </cell>
          <cell r="F491">
            <v>3.9004829999999999</v>
          </cell>
          <cell r="G491">
            <v>0</v>
          </cell>
          <cell r="H491">
            <v>1.8904479999999999</v>
          </cell>
          <cell r="I491">
            <v>1.119138</v>
          </cell>
          <cell r="J491">
            <v>359</v>
          </cell>
          <cell r="K491">
            <v>-1178.67</v>
          </cell>
        </row>
        <row r="492">
          <cell r="B492" t="str">
            <v>353800512005</v>
          </cell>
          <cell r="C492">
            <v>0</v>
          </cell>
          <cell r="D492">
            <v>2.3794360000000001</v>
          </cell>
          <cell r="E492">
            <v>3.1064579999999999</v>
          </cell>
          <cell r="F492">
            <v>3.6903450000000002</v>
          </cell>
          <cell r="G492">
            <v>0</v>
          </cell>
          <cell r="H492">
            <v>2.012003</v>
          </cell>
          <cell r="I492">
            <v>1.0440959999999999</v>
          </cell>
          <cell r="J492">
            <v>293</v>
          </cell>
          <cell r="K492">
            <v>-885.67</v>
          </cell>
        </row>
        <row r="493">
          <cell r="B493" t="str">
            <v>353800512006</v>
          </cell>
          <cell r="C493">
            <v>0</v>
          </cell>
          <cell r="D493">
            <v>2.3794360000000001</v>
          </cell>
          <cell r="E493">
            <v>3.2152889999999998</v>
          </cell>
          <cell r="F493">
            <v>3.342292</v>
          </cell>
          <cell r="G493">
            <v>0</v>
          </cell>
          <cell r="H493">
            <v>2.109496</v>
          </cell>
          <cell r="I493">
            <v>0.94330800000000004</v>
          </cell>
          <cell r="J493">
            <v>235</v>
          </cell>
          <cell r="K493">
            <v>-650.66999999999996</v>
          </cell>
        </row>
        <row r="494">
          <cell r="B494" t="str">
            <v>353800512007</v>
          </cell>
          <cell r="C494">
            <v>0</v>
          </cell>
          <cell r="D494">
            <v>2.3794360000000001</v>
          </cell>
          <cell r="E494">
            <v>2.8139270000000001</v>
          </cell>
          <cell r="F494">
            <v>2.7788179999999998</v>
          </cell>
          <cell r="G494">
            <v>0</v>
          </cell>
          <cell r="H494">
            <v>2.1908089999999998</v>
          </cell>
          <cell r="I494">
            <v>0.89359999999999995</v>
          </cell>
          <cell r="J494">
            <v>196</v>
          </cell>
          <cell r="K494">
            <v>-454.67</v>
          </cell>
        </row>
        <row r="495">
          <cell r="B495" t="str">
            <v>353800512008</v>
          </cell>
          <cell r="C495">
            <v>0</v>
          </cell>
          <cell r="D495">
            <v>2.3794360000000001</v>
          </cell>
          <cell r="E495">
            <v>2.9664519999999999</v>
          </cell>
          <cell r="F495">
            <v>2.663977</v>
          </cell>
          <cell r="G495">
            <v>0</v>
          </cell>
          <cell r="H495">
            <v>2.2480609999999999</v>
          </cell>
          <cell r="I495">
            <v>0.83448999999999995</v>
          </cell>
          <cell r="J495">
            <v>138</v>
          </cell>
          <cell r="K495">
            <v>-316.67</v>
          </cell>
        </row>
        <row r="496">
          <cell r="B496" t="str">
            <v>353800512009</v>
          </cell>
          <cell r="C496">
            <v>0</v>
          </cell>
          <cell r="D496">
            <v>2.3794360000000001</v>
          </cell>
          <cell r="E496">
            <v>2.5385439999999999</v>
          </cell>
          <cell r="F496">
            <v>2.4097529999999998</v>
          </cell>
          <cell r="G496">
            <v>0</v>
          </cell>
          <cell r="H496">
            <v>2.3032370000000002</v>
          </cell>
          <cell r="I496">
            <v>0.82117899999999999</v>
          </cell>
          <cell r="J496">
            <v>133</v>
          </cell>
          <cell r="K496">
            <v>-183.67</v>
          </cell>
        </row>
        <row r="497">
          <cell r="B497" t="str">
            <v>353800512010</v>
          </cell>
          <cell r="C497">
            <v>0</v>
          </cell>
          <cell r="D497">
            <v>2.3794360000000001</v>
          </cell>
          <cell r="E497">
            <v>2.4361009999999998</v>
          </cell>
          <cell r="F497">
            <v>2.1219389999999998</v>
          </cell>
          <cell r="G497">
            <v>0</v>
          </cell>
          <cell r="H497">
            <v>2.3339370000000002</v>
          </cell>
          <cell r="I497">
            <v>0.75992999999999999</v>
          </cell>
          <cell r="J497">
            <v>74</v>
          </cell>
          <cell r="K497">
            <v>-109.67</v>
          </cell>
        </row>
        <row r="498">
          <cell r="B498" t="str">
            <v>353800512011</v>
          </cell>
          <cell r="C498">
            <v>0</v>
          </cell>
          <cell r="D498">
            <v>2.3794360000000001</v>
          </cell>
          <cell r="E498">
            <v>2.2264439999999999</v>
          </cell>
          <cell r="F498">
            <v>1.224599</v>
          </cell>
          <cell r="G498">
            <v>0</v>
          </cell>
          <cell r="H498">
            <v>2.3190019999999998</v>
          </cell>
          <cell r="I498">
            <v>0.61028499999999997</v>
          </cell>
          <cell r="J498">
            <v>-36</v>
          </cell>
          <cell r="K498">
            <v>-145.66999999999999</v>
          </cell>
        </row>
        <row r="499">
          <cell r="B499" t="str">
            <v>353800512012</v>
          </cell>
          <cell r="C499">
            <v>0</v>
          </cell>
          <cell r="D499">
            <v>2.3794360000000001</v>
          </cell>
          <cell r="E499">
            <v>1.4045160000000001</v>
          </cell>
          <cell r="F499">
            <v>1.0963179999999999</v>
          </cell>
          <cell r="G499">
            <v>0</v>
          </cell>
          <cell r="H499">
            <v>2.2410079999999999</v>
          </cell>
          <cell r="I499">
            <v>0.39517000000000002</v>
          </cell>
          <cell r="J499">
            <v>-188</v>
          </cell>
          <cell r="K499">
            <v>-333.67</v>
          </cell>
        </row>
        <row r="500">
          <cell r="B500" t="str">
            <v>353800512013</v>
          </cell>
          <cell r="C500">
            <v>0</v>
          </cell>
          <cell r="D500">
            <v>2.3794360000000001</v>
          </cell>
          <cell r="E500">
            <v>1.705687</v>
          </cell>
          <cell r="F500">
            <v>1.924771</v>
          </cell>
          <cell r="G500">
            <v>0</v>
          </cell>
          <cell r="H500">
            <v>2.1497380000000001</v>
          </cell>
          <cell r="I500">
            <v>0.37026799999999999</v>
          </cell>
          <cell r="J500">
            <v>-220</v>
          </cell>
          <cell r="K500">
            <v>-553.66999999999996</v>
          </cell>
        </row>
        <row r="501">
          <cell r="B501" t="str">
            <v>353800512101</v>
          </cell>
          <cell r="C501">
            <v>22.869064999999999</v>
          </cell>
          <cell r="D501">
            <v>22.869064999999999</v>
          </cell>
          <cell r="E501">
            <v>24.934816000000001</v>
          </cell>
          <cell r="F501">
            <v>24.525516</v>
          </cell>
          <cell r="G501">
            <v>26.772193999999999</v>
          </cell>
          <cell r="H501">
            <v>26.772193999999999</v>
          </cell>
          <cell r="I501">
            <v>27.212468999999999</v>
          </cell>
          <cell r="J501">
            <v>3417.56</v>
          </cell>
          <cell r="K501">
            <v>3417.56</v>
          </cell>
        </row>
        <row r="502">
          <cell r="B502" t="str">
            <v>353800512102</v>
          </cell>
          <cell r="C502">
            <v>36.390106000000003</v>
          </cell>
          <cell r="D502">
            <v>29.050730000000001</v>
          </cell>
          <cell r="E502">
            <v>32.181111999999999</v>
          </cell>
          <cell r="F502">
            <v>29.143242999999998</v>
          </cell>
          <cell r="G502">
            <v>39.222960999999998</v>
          </cell>
          <cell r="H502">
            <v>32.464540999999997</v>
          </cell>
          <cell r="I502">
            <v>38.061669999999999</v>
          </cell>
          <cell r="J502">
            <v>2089.17</v>
          </cell>
          <cell r="K502">
            <v>5506.73</v>
          </cell>
        </row>
        <row r="503">
          <cell r="B503" t="str">
            <v>353800512103</v>
          </cell>
          <cell r="C503">
            <v>27.480577</v>
          </cell>
          <cell r="D503">
            <v>28.531333</v>
          </cell>
          <cell r="E503">
            <v>24.785971</v>
          </cell>
          <cell r="F503">
            <v>23.145085000000002</v>
          </cell>
          <cell r="G503">
            <v>27.084116000000002</v>
          </cell>
          <cell r="H503">
            <v>30.684729999999998</v>
          </cell>
          <cell r="I503">
            <v>26.966501000000001</v>
          </cell>
          <cell r="J503">
            <v>-316.12</v>
          </cell>
          <cell r="K503">
            <v>5190.6099999999997</v>
          </cell>
        </row>
        <row r="504">
          <cell r="B504" t="str">
            <v>353800512104</v>
          </cell>
          <cell r="C504">
            <v>0</v>
          </cell>
          <cell r="D504">
            <v>28.531333</v>
          </cell>
          <cell r="E504">
            <v>25.748888000000001</v>
          </cell>
          <cell r="F504">
            <v>25.688510999999998</v>
          </cell>
          <cell r="G504">
            <v>0</v>
          </cell>
          <cell r="H504">
            <v>32.620901000000003</v>
          </cell>
          <cell r="I504">
            <v>28.649180000000001</v>
          </cell>
          <cell r="J504">
            <v>4667</v>
          </cell>
          <cell r="K504">
            <v>9857.61</v>
          </cell>
        </row>
        <row r="505">
          <cell r="B505" t="str">
            <v>353800512105</v>
          </cell>
          <cell r="C505">
            <v>0</v>
          </cell>
          <cell r="D505">
            <v>28.531333</v>
          </cell>
          <cell r="E505">
            <v>24.501588999999999</v>
          </cell>
          <cell r="F505">
            <v>25.782495999999998</v>
          </cell>
          <cell r="G505">
            <v>0</v>
          </cell>
          <cell r="H505">
            <v>34.649171000000003</v>
          </cell>
          <cell r="I505">
            <v>29.097605999999999</v>
          </cell>
          <cell r="J505">
            <v>4889</v>
          </cell>
          <cell r="K505">
            <v>14746.61</v>
          </cell>
        </row>
        <row r="506">
          <cell r="B506" t="str">
            <v>353800512106</v>
          </cell>
          <cell r="C506">
            <v>0</v>
          </cell>
          <cell r="D506">
            <v>28.531333</v>
          </cell>
          <cell r="E506">
            <v>25.658104999999999</v>
          </cell>
          <cell r="F506">
            <v>25.058423999999999</v>
          </cell>
          <cell r="G506">
            <v>0</v>
          </cell>
          <cell r="H506">
            <v>35.997064000000002</v>
          </cell>
          <cell r="I506">
            <v>26.60106</v>
          </cell>
          <cell r="J506">
            <v>3249</v>
          </cell>
          <cell r="K506">
            <v>17995.61</v>
          </cell>
        </row>
        <row r="507">
          <cell r="B507" t="str">
            <v>353800512107</v>
          </cell>
          <cell r="C507">
            <v>0</v>
          </cell>
          <cell r="D507">
            <v>28.531333</v>
          </cell>
          <cell r="E507">
            <v>24.175722</v>
          </cell>
          <cell r="F507">
            <v>23.448013</v>
          </cell>
          <cell r="G507">
            <v>0</v>
          </cell>
          <cell r="H507">
            <v>37.537869000000001</v>
          </cell>
          <cell r="I507">
            <v>27.124756999999999</v>
          </cell>
          <cell r="J507">
            <v>3714</v>
          </cell>
          <cell r="K507">
            <v>21709.61</v>
          </cell>
        </row>
        <row r="508">
          <cell r="B508" t="str">
            <v>353800512108</v>
          </cell>
          <cell r="C508">
            <v>0</v>
          </cell>
          <cell r="D508">
            <v>28.531333</v>
          </cell>
          <cell r="E508">
            <v>27.231386000000001</v>
          </cell>
          <cell r="F508">
            <v>24.074824</v>
          </cell>
          <cell r="G508">
            <v>0</v>
          </cell>
          <cell r="H508">
            <v>38.976202999999998</v>
          </cell>
          <cell r="I508">
            <v>27.08324</v>
          </cell>
          <cell r="J508">
            <v>3467</v>
          </cell>
          <cell r="K508">
            <v>25176.61</v>
          </cell>
        </row>
        <row r="509">
          <cell r="B509" t="str">
            <v>353800512109</v>
          </cell>
          <cell r="C509">
            <v>0</v>
          </cell>
          <cell r="D509">
            <v>28.531333</v>
          </cell>
          <cell r="E509">
            <v>23.969263000000002</v>
          </cell>
          <cell r="F509">
            <v>24.588117</v>
          </cell>
          <cell r="G509">
            <v>0</v>
          </cell>
          <cell r="H509">
            <v>40.581311999999997</v>
          </cell>
          <cell r="I509">
            <v>27.408698000000001</v>
          </cell>
          <cell r="J509">
            <v>3869</v>
          </cell>
          <cell r="K509">
            <v>29045.61</v>
          </cell>
        </row>
        <row r="510">
          <cell r="B510" t="str">
            <v>353800512110</v>
          </cell>
          <cell r="C510">
            <v>0</v>
          </cell>
          <cell r="D510">
            <v>28.531333</v>
          </cell>
          <cell r="E510">
            <v>26.532091999999999</v>
          </cell>
          <cell r="F510">
            <v>26.957794</v>
          </cell>
          <cell r="G510">
            <v>0</v>
          </cell>
          <cell r="H510">
            <v>42.556480000000001</v>
          </cell>
          <cell r="I510">
            <v>29.218014</v>
          </cell>
          <cell r="J510">
            <v>4761</v>
          </cell>
          <cell r="K510">
            <v>33806.61</v>
          </cell>
        </row>
        <row r="511">
          <cell r="B511" t="str">
            <v>353800512111</v>
          </cell>
          <cell r="C511">
            <v>0</v>
          </cell>
          <cell r="D511">
            <v>28.531333</v>
          </cell>
          <cell r="E511">
            <v>28.326656</v>
          </cell>
          <cell r="F511">
            <v>22.010605000000002</v>
          </cell>
          <cell r="G511">
            <v>0</v>
          </cell>
          <cell r="H511">
            <v>44.045842</v>
          </cell>
          <cell r="I511">
            <v>27.415105000000001</v>
          </cell>
          <cell r="J511">
            <v>3590</v>
          </cell>
          <cell r="K511">
            <v>37396.61</v>
          </cell>
        </row>
        <row r="512">
          <cell r="B512" t="str">
            <v>353800512112</v>
          </cell>
          <cell r="C512">
            <v>0</v>
          </cell>
          <cell r="D512">
            <v>28.531333</v>
          </cell>
          <cell r="E512">
            <v>24.435842999999998</v>
          </cell>
          <cell r="F512">
            <v>27.342101</v>
          </cell>
          <cell r="G512">
            <v>0</v>
          </cell>
          <cell r="H512">
            <v>45.491643000000003</v>
          </cell>
          <cell r="I512">
            <v>27.535833</v>
          </cell>
          <cell r="J512">
            <v>3485</v>
          </cell>
          <cell r="K512">
            <v>40881.61</v>
          </cell>
        </row>
        <row r="513">
          <cell r="B513" t="str">
            <v>353800512113</v>
          </cell>
          <cell r="C513">
            <v>0</v>
          </cell>
          <cell r="D513">
            <v>28.531333</v>
          </cell>
          <cell r="E513">
            <v>27.681998</v>
          </cell>
          <cell r="F513">
            <v>22.791758999999999</v>
          </cell>
          <cell r="G513">
            <v>0</v>
          </cell>
          <cell r="H513">
            <v>46.487732000000001</v>
          </cell>
          <cell r="I513">
            <v>25.793174</v>
          </cell>
          <cell r="J513">
            <v>2401</v>
          </cell>
          <cell r="K513">
            <v>43282.61</v>
          </cell>
        </row>
        <row r="514">
          <cell r="B514" t="str">
            <v>353800512201</v>
          </cell>
          <cell r="C514">
            <v>5.953665</v>
          </cell>
          <cell r="D514">
            <v>5.953665</v>
          </cell>
          <cell r="E514">
            <v>-6.4208000000000001E-2</v>
          </cell>
          <cell r="F514">
            <v>12.461892000000001</v>
          </cell>
          <cell r="G514">
            <v>1.993547</v>
          </cell>
          <cell r="H514">
            <v>1.993547</v>
          </cell>
          <cell r="I514">
            <v>2.2065519999999998</v>
          </cell>
          <cell r="J514">
            <v>-3467.46</v>
          </cell>
          <cell r="K514">
            <v>-3467.46</v>
          </cell>
        </row>
        <row r="515">
          <cell r="B515" t="str">
            <v>353800512202</v>
          </cell>
          <cell r="C515">
            <v>2.4407000000000002E-2</v>
          </cell>
          <cell r="D515">
            <v>3.242877</v>
          </cell>
          <cell r="E515">
            <v>0.33984700000000001</v>
          </cell>
          <cell r="F515">
            <v>-1.356452</v>
          </cell>
          <cell r="G515">
            <v>2.3669020000000001</v>
          </cell>
          <cell r="H515">
            <v>2.1642399999999999</v>
          </cell>
          <cell r="I515">
            <v>2.2010320000000001</v>
          </cell>
          <cell r="J515">
            <v>1727.54</v>
          </cell>
          <cell r="K515">
            <v>-1739.92</v>
          </cell>
        </row>
        <row r="516">
          <cell r="B516" t="str">
            <v>353800512203</v>
          </cell>
          <cell r="C516">
            <v>2.1891889999999998</v>
          </cell>
          <cell r="D516">
            <v>2.894323</v>
          </cell>
          <cell r="E516">
            <v>0.23616300000000001</v>
          </cell>
          <cell r="F516">
            <v>-1.6205099999999999</v>
          </cell>
          <cell r="G516">
            <v>2.1891639999999999</v>
          </cell>
          <cell r="H516">
            <v>2.172485</v>
          </cell>
          <cell r="I516">
            <v>2.1310709999999999</v>
          </cell>
          <cell r="J516">
            <v>-0.02</v>
          </cell>
          <cell r="K516">
            <v>-1739.94</v>
          </cell>
        </row>
        <row r="517">
          <cell r="B517" t="str">
            <v>353800512205</v>
          </cell>
          <cell r="C517">
            <v>0</v>
          </cell>
          <cell r="D517">
            <v>2.894323</v>
          </cell>
          <cell r="E517">
            <v>1.825102</v>
          </cell>
          <cell r="F517">
            <v>0.430201</v>
          </cell>
          <cell r="G517">
            <v>0</v>
          </cell>
          <cell r="H517">
            <v>3.6208079999999998</v>
          </cell>
          <cell r="I517">
            <v>2.3011520000000001</v>
          </cell>
          <cell r="J517">
            <v>1745.54</v>
          </cell>
          <cell r="K517">
            <v>1751.14</v>
          </cell>
        </row>
        <row r="518">
          <cell r="B518" t="str">
            <v>353800512206</v>
          </cell>
          <cell r="C518">
            <v>0</v>
          </cell>
          <cell r="D518">
            <v>2.894323</v>
          </cell>
          <cell r="E518">
            <v>3.8146390000000001</v>
          </cell>
          <cell r="F518">
            <v>1.353637</v>
          </cell>
          <cell r="G518">
            <v>0</v>
          </cell>
          <cell r="H518">
            <v>4.34497</v>
          </cell>
          <cell r="I518">
            <v>2.1218849999999998</v>
          </cell>
          <cell r="J518">
            <v>1745.54</v>
          </cell>
          <cell r="K518">
            <v>3496.68</v>
          </cell>
        </row>
        <row r="519">
          <cell r="B519" t="str">
            <v>353800512207</v>
          </cell>
          <cell r="C519">
            <v>0</v>
          </cell>
          <cell r="D519">
            <v>2.894323</v>
          </cell>
          <cell r="E519">
            <v>0.87687400000000004</v>
          </cell>
          <cell r="F519">
            <v>0.79981400000000002</v>
          </cell>
          <cell r="G519">
            <v>0</v>
          </cell>
          <cell r="H519">
            <v>5.0691319999999997</v>
          </cell>
          <cell r="I519">
            <v>2.1021770000000002</v>
          </cell>
          <cell r="J519">
            <v>1745.54</v>
          </cell>
          <cell r="K519">
            <v>5242.22</v>
          </cell>
        </row>
        <row r="520">
          <cell r="B520" t="str">
            <v>353800512208</v>
          </cell>
          <cell r="C520">
            <v>0</v>
          </cell>
          <cell r="D520">
            <v>2.894323</v>
          </cell>
          <cell r="E520">
            <v>4.0521000000000001E-2</v>
          </cell>
          <cell r="F520">
            <v>13.386628</v>
          </cell>
          <cell r="G520">
            <v>0</v>
          </cell>
          <cell r="H520">
            <v>5.7932940000000004</v>
          </cell>
          <cell r="I520">
            <v>2.230683</v>
          </cell>
          <cell r="J520">
            <v>1745.54</v>
          </cell>
          <cell r="K520">
            <v>6987.76</v>
          </cell>
        </row>
        <row r="521">
          <cell r="B521" t="str">
            <v>353800512209</v>
          </cell>
          <cell r="C521">
            <v>0</v>
          </cell>
          <cell r="D521">
            <v>2.894323</v>
          </cell>
          <cell r="E521">
            <v>12.25043</v>
          </cell>
          <cell r="F521">
            <v>2.7609180000000002</v>
          </cell>
          <cell r="G521">
            <v>0</v>
          </cell>
          <cell r="H521">
            <v>6.5174560000000001</v>
          </cell>
          <cell r="I521">
            <v>2.1458089999999999</v>
          </cell>
          <cell r="J521">
            <v>1745.54</v>
          </cell>
          <cell r="K521">
            <v>8733.2999999999993</v>
          </cell>
        </row>
        <row r="522">
          <cell r="B522" t="str">
            <v>353800512210</v>
          </cell>
          <cell r="C522">
            <v>0</v>
          </cell>
          <cell r="D522">
            <v>2.894323</v>
          </cell>
          <cell r="E522">
            <v>3.7954000000000002E-2</v>
          </cell>
          <cell r="F522">
            <v>5.9041000000000003E-2</v>
          </cell>
          <cell r="G522">
            <v>0</v>
          </cell>
          <cell r="H522">
            <v>7.2416169999999997</v>
          </cell>
          <cell r="I522">
            <v>2.4074200000000001</v>
          </cell>
          <cell r="J522">
            <v>1745.54</v>
          </cell>
          <cell r="K522">
            <v>10478.84</v>
          </cell>
        </row>
        <row r="523">
          <cell r="B523" t="str">
            <v>353800512211</v>
          </cell>
          <cell r="C523">
            <v>0</v>
          </cell>
          <cell r="D523">
            <v>2.894323</v>
          </cell>
          <cell r="E523">
            <v>4.1520000000000001E-2</v>
          </cell>
          <cell r="F523">
            <v>1.0083869999999999</v>
          </cell>
          <cell r="G523">
            <v>0</v>
          </cell>
          <cell r="H523">
            <v>7.9657790000000004</v>
          </cell>
          <cell r="I523">
            <v>2.3158219999999998</v>
          </cell>
          <cell r="J523">
            <v>1745.54</v>
          </cell>
          <cell r="K523">
            <v>12224.38</v>
          </cell>
        </row>
        <row r="524">
          <cell r="B524" t="str">
            <v>353800512212</v>
          </cell>
          <cell r="C524">
            <v>0</v>
          </cell>
          <cell r="D524">
            <v>2.894323</v>
          </cell>
          <cell r="E524">
            <v>0.90999399999999997</v>
          </cell>
          <cell r="F524">
            <v>-13.778532</v>
          </cell>
          <cell r="G524">
            <v>0</v>
          </cell>
          <cell r="H524">
            <v>8.6899409999999992</v>
          </cell>
          <cell r="I524">
            <v>2.4460500000000001</v>
          </cell>
          <cell r="J524">
            <v>1745.54</v>
          </cell>
          <cell r="K524">
            <v>13969.92</v>
          </cell>
        </row>
        <row r="525">
          <cell r="B525" t="str">
            <v>353800512213</v>
          </cell>
          <cell r="C525">
            <v>0</v>
          </cell>
          <cell r="D525">
            <v>2.894323</v>
          </cell>
          <cell r="E525">
            <v>-4.0382720000000001</v>
          </cell>
          <cell r="F525">
            <v>1.286E-3</v>
          </cell>
          <cell r="G525">
            <v>0</v>
          </cell>
          <cell r="H525">
            <v>9.4141030000000008</v>
          </cell>
          <cell r="I525">
            <v>2.2838090000000002</v>
          </cell>
          <cell r="J525">
            <v>1745.54</v>
          </cell>
          <cell r="K525">
            <v>15715.46</v>
          </cell>
        </row>
        <row r="526">
          <cell r="B526" t="str">
            <v>353800512301</v>
          </cell>
          <cell r="C526">
            <v>66.808283000000003</v>
          </cell>
          <cell r="D526">
            <v>66.808283000000003</v>
          </cell>
          <cell r="E526">
            <v>65.566063999999997</v>
          </cell>
          <cell r="F526">
            <v>56.822153</v>
          </cell>
          <cell r="G526">
            <v>73.005555000000001</v>
          </cell>
          <cell r="H526">
            <v>73.005555000000001</v>
          </cell>
          <cell r="I526">
            <v>75.849055000000007</v>
          </cell>
          <cell r="J526">
            <v>5426.3</v>
          </cell>
          <cell r="K526">
            <v>5426.3</v>
          </cell>
        </row>
        <row r="527">
          <cell r="B527" t="str">
            <v>353800512302</v>
          </cell>
          <cell r="C527">
            <v>81.878969999999995</v>
          </cell>
          <cell r="D527">
            <v>73.698428000000007</v>
          </cell>
          <cell r="E527">
            <v>60.458457000000003</v>
          </cell>
          <cell r="F527">
            <v>52.436017999999997</v>
          </cell>
          <cell r="G527">
            <v>77.835002000000003</v>
          </cell>
          <cell r="H527">
            <v>75.213521999999998</v>
          </cell>
          <cell r="I527">
            <v>75.631569999999996</v>
          </cell>
          <cell r="J527">
            <v>-2982.34</v>
          </cell>
          <cell r="K527">
            <v>2443.96</v>
          </cell>
        </row>
        <row r="528">
          <cell r="B528" t="str">
            <v>353800512303</v>
          </cell>
          <cell r="C528">
            <v>74.941579000000004</v>
          </cell>
          <cell r="D528">
            <v>74.109654000000006</v>
          </cell>
          <cell r="E528">
            <v>63.462142999999998</v>
          </cell>
          <cell r="F528">
            <v>57.761417000000002</v>
          </cell>
          <cell r="G528">
            <v>73.926484000000002</v>
          </cell>
          <cell r="H528">
            <v>74.787779</v>
          </cell>
          <cell r="I528">
            <v>73.195835000000002</v>
          </cell>
          <cell r="J528">
            <v>-809.39</v>
          </cell>
          <cell r="K528">
            <v>1634.57</v>
          </cell>
        </row>
        <row r="529">
          <cell r="B529" t="str">
            <v>353800512304</v>
          </cell>
          <cell r="C529">
            <v>0</v>
          </cell>
          <cell r="D529">
            <v>74.109654000000006</v>
          </cell>
          <cell r="E529">
            <v>64.573133999999996</v>
          </cell>
          <cell r="F529">
            <v>55.002380000000002</v>
          </cell>
          <cell r="G529">
            <v>0</v>
          </cell>
          <cell r="H529">
            <v>84.669839999999994</v>
          </cell>
          <cell r="I529">
            <v>76.999570000000006</v>
          </cell>
          <cell r="J529">
            <v>23820</v>
          </cell>
          <cell r="K529">
            <v>25454.57</v>
          </cell>
        </row>
        <row r="530">
          <cell r="B530" t="str">
            <v>353800512305</v>
          </cell>
          <cell r="C530">
            <v>0</v>
          </cell>
          <cell r="D530">
            <v>74.109654000000006</v>
          </cell>
          <cell r="E530">
            <v>62.666410999999997</v>
          </cell>
          <cell r="F530">
            <v>61.566684000000002</v>
          </cell>
          <cell r="G530">
            <v>0</v>
          </cell>
          <cell r="H530">
            <v>95.111969000000002</v>
          </cell>
          <cell r="I530">
            <v>79.575467000000003</v>
          </cell>
          <cell r="J530">
            <v>25170</v>
          </cell>
          <cell r="K530">
            <v>50624.57</v>
          </cell>
        </row>
        <row r="531">
          <cell r="B531" t="str">
            <v>353800512306</v>
          </cell>
          <cell r="C531">
            <v>0</v>
          </cell>
          <cell r="D531">
            <v>74.109654000000006</v>
          </cell>
          <cell r="E531">
            <v>65.534925000000001</v>
          </cell>
          <cell r="F531">
            <v>61.138677999999999</v>
          </cell>
          <cell r="G531">
            <v>0</v>
          </cell>
          <cell r="H531">
            <v>104.33978999999999</v>
          </cell>
          <cell r="I531">
            <v>73.432199999999995</v>
          </cell>
          <cell r="J531">
            <v>22243</v>
          </cell>
          <cell r="K531">
            <v>72867.570000000007</v>
          </cell>
        </row>
        <row r="532">
          <cell r="B532" t="str">
            <v>353800512307</v>
          </cell>
          <cell r="C532">
            <v>0</v>
          </cell>
          <cell r="D532">
            <v>74.109654000000006</v>
          </cell>
          <cell r="E532">
            <v>61.161979000000002</v>
          </cell>
          <cell r="F532">
            <v>59.362965000000003</v>
          </cell>
          <cell r="G532">
            <v>0</v>
          </cell>
          <cell r="H532">
            <v>113.372625</v>
          </cell>
          <cell r="I532">
            <v>72.615298999999993</v>
          </cell>
          <cell r="J532">
            <v>21773</v>
          </cell>
          <cell r="K532">
            <v>94640.57</v>
          </cell>
        </row>
        <row r="533">
          <cell r="B533" t="str">
            <v>353800512308</v>
          </cell>
          <cell r="C533">
            <v>0</v>
          </cell>
          <cell r="D533">
            <v>74.109654000000006</v>
          </cell>
          <cell r="E533">
            <v>77.067259000000007</v>
          </cell>
          <cell r="F533">
            <v>61.388126</v>
          </cell>
          <cell r="G533">
            <v>0</v>
          </cell>
          <cell r="H533">
            <v>123.490329</v>
          </cell>
          <cell r="I533">
            <v>77.559049000000002</v>
          </cell>
          <cell r="J533">
            <v>24388</v>
          </cell>
          <cell r="K533">
            <v>119028.57</v>
          </cell>
        </row>
        <row r="534">
          <cell r="B534" t="str">
            <v>353800512309</v>
          </cell>
          <cell r="C534">
            <v>0</v>
          </cell>
          <cell r="D534">
            <v>74.109654000000006</v>
          </cell>
          <cell r="E534">
            <v>62.96651</v>
          </cell>
          <cell r="F534">
            <v>61.585650000000001</v>
          </cell>
          <cell r="G534">
            <v>0</v>
          </cell>
          <cell r="H534">
            <v>132.96540899999999</v>
          </cell>
          <cell r="I534">
            <v>74.469148000000004</v>
          </cell>
          <cell r="J534">
            <v>22839</v>
          </cell>
          <cell r="K534">
            <v>141867.57</v>
          </cell>
        </row>
        <row r="535">
          <cell r="B535" t="str">
            <v>353800512310</v>
          </cell>
          <cell r="C535">
            <v>0</v>
          </cell>
          <cell r="D535">
            <v>74.109654000000006</v>
          </cell>
          <cell r="E535">
            <v>73.316254999999998</v>
          </cell>
          <cell r="F535">
            <v>73.239017000000004</v>
          </cell>
          <cell r="G535">
            <v>0</v>
          </cell>
          <cell r="H535">
            <v>144.128986</v>
          </cell>
          <cell r="I535">
            <v>83.505457000000007</v>
          </cell>
          <cell r="J535">
            <v>26909</v>
          </cell>
          <cell r="K535">
            <v>168776.57</v>
          </cell>
        </row>
        <row r="536">
          <cell r="B536" t="str">
            <v>353800512311</v>
          </cell>
          <cell r="C536">
            <v>0</v>
          </cell>
          <cell r="D536">
            <v>74.109654000000006</v>
          </cell>
          <cell r="E536">
            <v>81.047185999999996</v>
          </cell>
          <cell r="F536">
            <v>60.659401000000003</v>
          </cell>
          <cell r="G536">
            <v>0</v>
          </cell>
          <cell r="H536">
            <v>154.72876299999999</v>
          </cell>
          <cell r="I536">
            <v>80.291075000000006</v>
          </cell>
          <cell r="J536">
            <v>25550</v>
          </cell>
          <cell r="K536">
            <v>194326.57</v>
          </cell>
        </row>
        <row r="537">
          <cell r="B537" t="str">
            <v>353800512312</v>
          </cell>
          <cell r="C537">
            <v>0</v>
          </cell>
          <cell r="D537">
            <v>74.109654000000006</v>
          </cell>
          <cell r="E537">
            <v>63.355787999999997</v>
          </cell>
          <cell r="F537">
            <v>75.973412999999994</v>
          </cell>
          <cell r="G537">
            <v>0</v>
          </cell>
          <cell r="H537">
            <v>166.11263199999999</v>
          </cell>
          <cell r="I537">
            <v>84.845399</v>
          </cell>
          <cell r="J537">
            <v>27440</v>
          </cell>
          <cell r="K537">
            <v>221766.57</v>
          </cell>
        </row>
        <row r="538">
          <cell r="B538" t="str">
            <v>353800512313</v>
          </cell>
          <cell r="C538">
            <v>0</v>
          </cell>
          <cell r="D538">
            <v>74.109654000000006</v>
          </cell>
          <cell r="E538">
            <v>78.374977999999999</v>
          </cell>
          <cell r="F538">
            <v>62.651904000000002</v>
          </cell>
          <cell r="G538">
            <v>0</v>
          </cell>
          <cell r="H538">
            <v>176.575504</v>
          </cell>
          <cell r="I538">
            <v>79.390485999999996</v>
          </cell>
          <cell r="J538">
            <v>25220</v>
          </cell>
          <cell r="K538">
            <v>246986.57</v>
          </cell>
        </row>
        <row r="539">
          <cell r="B539" t="str">
            <v>353800514001</v>
          </cell>
          <cell r="C539">
            <v>19.686748999999999</v>
          </cell>
          <cell r="D539">
            <v>19.686748999999999</v>
          </cell>
          <cell r="E539">
            <v>5.1029080000000002</v>
          </cell>
          <cell r="F539">
            <v>0</v>
          </cell>
          <cell r="G539">
            <v>17.538975000000001</v>
          </cell>
          <cell r="H539">
            <v>17.538975000000001</v>
          </cell>
          <cell r="I539">
            <v>19.283978999999999</v>
          </cell>
          <cell r="J539">
            <v>-1880.58</v>
          </cell>
          <cell r="K539">
            <v>-1880.58</v>
          </cell>
        </row>
        <row r="540">
          <cell r="B540" t="str">
            <v>353800514002</v>
          </cell>
          <cell r="C540">
            <v>-2.7119000000000001E-2</v>
          </cell>
          <cell r="D540">
            <v>10.673795</v>
          </cell>
          <cell r="E540">
            <v>14.016683</v>
          </cell>
          <cell r="F540">
            <v>0.45594200000000001</v>
          </cell>
          <cell r="G540">
            <v>3.9064709999999998</v>
          </cell>
          <cell r="H540">
            <v>11.306350999999999</v>
          </cell>
          <cell r="I540">
            <v>3.7172700000000001</v>
          </cell>
          <cell r="J540">
            <v>2900.94</v>
          </cell>
          <cell r="K540">
            <v>1020.36</v>
          </cell>
        </row>
        <row r="541">
          <cell r="B541" t="str">
            <v>353800514003</v>
          </cell>
          <cell r="C541">
            <v>1.6102620000000001</v>
          </cell>
          <cell r="D541">
            <v>7.6756349999999998</v>
          </cell>
          <cell r="E541">
            <v>2.7028789999999998</v>
          </cell>
          <cell r="F541">
            <v>0.26699000000000001</v>
          </cell>
          <cell r="G541">
            <v>0.574098</v>
          </cell>
          <cell r="H541">
            <v>7.756189</v>
          </cell>
          <cell r="I541">
            <v>0.59089899999999995</v>
          </cell>
          <cell r="J541">
            <v>-826.19</v>
          </cell>
          <cell r="K541">
            <v>194.17</v>
          </cell>
        </row>
        <row r="542">
          <cell r="B542" t="str">
            <v>353800514004</v>
          </cell>
          <cell r="C542">
            <v>0</v>
          </cell>
          <cell r="D542">
            <v>7.6756349999999998</v>
          </cell>
          <cell r="E542">
            <v>0.76895000000000002</v>
          </cell>
          <cell r="F542">
            <v>23.652325000000001</v>
          </cell>
          <cell r="G542">
            <v>0</v>
          </cell>
          <cell r="H542">
            <v>7.5466829999999998</v>
          </cell>
          <cell r="I542">
            <v>0.55892600000000003</v>
          </cell>
          <cell r="J542">
            <v>-505</v>
          </cell>
          <cell r="K542">
            <v>-310.83</v>
          </cell>
        </row>
        <row r="543">
          <cell r="B543" t="str">
            <v>353800514005</v>
          </cell>
          <cell r="C543">
            <v>0</v>
          </cell>
          <cell r="D543">
            <v>7.6756349999999998</v>
          </cell>
          <cell r="E543">
            <v>9.2632000000000006E-2</v>
          </cell>
          <cell r="F543">
            <v>0.65878999999999999</v>
          </cell>
          <cell r="G543">
            <v>0</v>
          </cell>
          <cell r="H543">
            <v>7.3371769999999996</v>
          </cell>
          <cell r="I543">
            <v>0.54182200000000003</v>
          </cell>
          <cell r="J543">
            <v>-505</v>
          </cell>
          <cell r="K543">
            <v>-815.83</v>
          </cell>
        </row>
        <row r="544">
          <cell r="B544" t="str">
            <v>353800514006</v>
          </cell>
          <cell r="C544">
            <v>0</v>
          </cell>
          <cell r="D544">
            <v>7.6756349999999998</v>
          </cell>
          <cell r="E544">
            <v>0.18659899999999999</v>
          </cell>
          <cell r="F544">
            <v>0.33018399999999998</v>
          </cell>
          <cell r="G544">
            <v>0</v>
          </cell>
          <cell r="H544">
            <v>7.1276700000000002</v>
          </cell>
          <cell r="I544">
            <v>0.59321400000000002</v>
          </cell>
          <cell r="J544">
            <v>-505</v>
          </cell>
          <cell r="K544">
            <v>-1320.83</v>
          </cell>
        </row>
        <row r="545">
          <cell r="B545" t="str">
            <v>353800514007</v>
          </cell>
          <cell r="C545">
            <v>0</v>
          </cell>
          <cell r="D545">
            <v>7.6756349999999998</v>
          </cell>
          <cell r="E545">
            <v>1.146333</v>
          </cell>
          <cell r="F545">
            <v>0.69222099999999998</v>
          </cell>
          <cell r="G545">
            <v>0</v>
          </cell>
          <cell r="H545">
            <v>6.918164</v>
          </cell>
          <cell r="I545">
            <v>0.59854300000000005</v>
          </cell>
          <cell r="J545">
            <v>-505</v>
          </cell>
          <cell r="K545">
            <v>-1825.83</v>
          </cell>
        </row>
        <row r="546">
          <cell r="B546" t="str">
            <v>353800514010</v>
          </cell>
          <cell r="C546">
            <v>0</v>
          </cell>
          <cell r="D546">
            <v>7.6756349999999998</v>
          </cell>
          <cell r="E546">
            <v>-7.8720999999999999E-2</v>
          </cell>
          <cell r="F546">
            <v>0</v>
          </cell>
          <cell r="G546">
            <v>0</v>
          </cell>
          <cell r="H546">
            <v>6.2896450000000002</v>
          </cell>
          <cell r="I546">
            <v>0.51029800000000003</v>
          </cell>
          <cell r="J546">
            <v>-505</v>
          </cell>
          <cell r="K546">
            <v>-3340.83</v>
          </cell>
        </row>
        <row r="547">
          <cell r="B547" t="str">
            <v>353800514011</v>
          </cell>
          <cell r="C547">
            <v>0</v>
          </cell>
          <cell r="D547">
            <v>7.6756349999999998</v>
          </cell>
          <cell r="E547">
            <v>3.22451</v>
          </cell>
          <cell r="F547">
            <v>-7.5466000000000005E-2</v>
          </cell>
          <cell r="G547">
            <v>0</v>
          </cell>
          <cell r="H547">
            <v>6.2896450000000002</v>
          </cell>
          <cell r="I547">
            <v>1.2073039999999999</v>
          </cell>
          <cell r="J547">
            <v>0</v>
          </cell>
          <cell r="K547">
            <v>-3340.83</v>
          </cell>
        </row>
        <row r="548">
          <cell r="B548" t="str">
            <v>353800514101</v>
          </cell>
          <cell r="C548">
            <v>0.93600300000000003</v>
          </cell>
          <cell r="D548">
            <v>0.93600300000000003</v>
          </cell>
          <cell r="E548">
            <v>4.3055760000000003</v>
          </cell>
          <cell r="F548">
            <v>0.86007400000000001</v>
          </cell>
          <cell r="G548">
            <v>2.059034</v>
          </cell>
          <cell r="H548">
            <v>2.059034</v>
          </cell>
          <cell r="I548">
            <v>1.9972909999999999</v>
          </cell>
          <cell r="J548">
            <v>983.32</v>
          </cell>
          <cell r="K548">
            <v>983.32</v>
          </cell>
        </row>
        <row r="549">
          <cell r="B549" t="str">
            <v>353800514102</v>
          </cell>
          <cell r="C549">
            <v>3.0989610000000001</v>
          </cell>
          <cell r="D549">
            <v>1.924879</v>
          </cell>
          <cell r="E549">
            <v>16.236795000000001</v>
          </cell>
          <cell r="F549">
            <v>1.9130130000000001</v>
          </cell>
          <cell r="G549">
            <v>8.8130939999999995</v>
          </cell>
          <cell r="H549">
            <v>5.1469120000000004</v>
          </cell>
          <cell r="I549">
            <v>8.3802500000000002</v>
          </cell>
          <cell r="J549">
            <v>4214.05</v>
          </cell>
          <cell r="K549">
            <v>5197.37</v>
          </cell>
        </row>
        <row r="550">
          <cell r="B550" t="str">
            <v>353800514103</v>
          </cell>
          <cell r="C550">
            <v>6.2097100000000003</v>
          </cell>
          <cell r="D550">
            <v>3.3422749999999999</v>
          </cell>
          <cell r="E550">
            <v>2.9596010000000001</v>
          </cell>
          <cell r="F550">
            <v>5.4335050000000003</v>
          </cell>
          <cell r="G550">
            <v>2.63707</v>
          </cell>
          <cell r="H550">
            <v>4.3166719999999996</v>
          </cell>
          <cell r="I550">
            <v>2.6370710000000002</v>
          </cell>
          <cell r="J550">
            <v>-2848.66</v>
          </cell>
          <cell r="K550">
            <v>2348.71</v>
          </cell>
        </row>
        <row r="551">
          <cell r="B551" t="str">
            <v>353800514104</v>
          </cell>
          <cell r="C551">
            <v>0</v>
          </cell>
          <cell r="D551">
            <v>3.3422749999999999</v>
          </cell>
          <cell r="E551">
            <v>3.7689629999999998</v>
          </cell>
          <cell r="F551">
            <v>4.4809089999999996</v>
          </cell>
          <cell r="G551">
            <v>0</v>
          </cell>
          <cell r="H551">
            <v>4.106751</v>
          </cell>
          <cell r="I551">
            <v>1.9864390000000001</v>
          </cell>
          <cell r="J551">
            <v>-506</v>
          </cell>
          <cell r="K551">
            <v>1842.71</v>
          </cell>
        </row>
        <row r="552">
          <cell r="B552" t="str">
            <v>353800514105</v>
          </cell>
          <cell r="C552">
            <v>0</v>
          </cell>
          <cell r="D552">
            <v>3.3422749999999999</v>
          </cell>
          <cell r="E552">
            <v>0.47097699999999998</v>
          </cell>
          <cell r="F552">
            <v>2.2280959999999999</v>
          </cell>
          <cell r="G552">
            <v>0</v>
          </cell>
          <cell r="H552">
            <v>5.9964570000000004</v>
          </cell>
          <cell r="I552">
            <v>8.6414819999999999</v>
          </cell>
          <cell r="J552">
            <v>4555</v>
          </cell>
          <cell r="K552">
            <v>6397.71</v>
          </cell>
        </row>
        <row r="553">
          <cell r="B553" t="str">
            <v>353800514106</v>
          </cell>
          <cell r="C553">
            <v>0</v>
          </cell>
          <cell r="D553">
            <v>3.3422749999999999</v>
          </cell>
          <cell r="E553">
            <v>3.2905980000000001</v>
          </cell>
          <cell r="F553">
            <v>5.6965250000000003</v>
          </cell>
          <cell r="G553">
            <v>0</v>
          </cell>
          <cell r="H553">
            <v>5.9964570000000004</v>
          </cell>
          <cell r="I553">
            <v>2.636644</v>
          </cell>
          <cell r="J553">
            <v>0</v>
          </cell>
          <cell r="K553">
            <v>6397.71</v>
          </cell>
        </row>
        <row r="554">
          <cell r="B554" t="str">
            <v>353800514107</v>
          </cell>
          <cell r="C554">
            <v>0</v>
          </cell>
          <cell r="D554">
            <v>3.3422749999999999</v>
          </cell>
          <cell r="E554">
            <v>0.25489200000000001</v>
          </cell>
          <cell r="F554">
            <v>5.0599480000000003</v>
          </cell>
          <cell r="G554">
            <v>0</v>
          </cell>
          <cell r="H554">
            <v>5.7865349999999998</v>
          </cell>
          <cell r="I554">
            <v>2.026859</v>
          </cell>
          <cell r="J554">
            <v>-506</v>
          </cell>
          <cell r="K554">
            <v>5891.71</v>
          </cell>
        </row>
        <row r="555">
          <cell r="B555" t="str">
            <v>353800514108</v>
          </cell>
          <cell r="C555">
            <v>0</v>
          </cell>
          <cell r="D555">
            <v>3.3422749999999999</v>
          </cell>
          <cell r="E555">
            <v>13.264804</v>
          </cell>
          <cell r="F555">
            <v>5.9865820000000003</v>
          </cell>
          <cell r="G555">
            <v>0</v>
          </cell>
          <cell r="H555">
            <v>7.6762410000000001</v>
          </cell>
          <cell r="I555">
            <v>8.4573619999999998</v>
          </cell>
          <cell r="J555">
            <v>4555</v>
          </cell>
          <cell r="K555">
            <v>10446.709999999999</v>
          </cell>
        </row>
        <row r="556">
          <cell r="B556" t="str">
            <v>353800514109</v>
          </cell>
          <cell r="C556">
            <v>0</v>
          </cell>
          <cell r="D556">
            <v>3.3422749999999999</v>
          </cell>
          <cell r="E556">
            <v>3.8318099999999999</v>
          </cell>
          <cell r="F556">
            <v>2.5693959999999998</v>
          </cell>
          <cell r="G556">
            <v>0</v>
          </cell>
          <cell r="H556">
            <v>7.6762410000000001</v>
          </cell>
          <cell r="I556">
            <v>2.63687</v>
          </cell>
          <cell r="J556">
            <v>0</v>
          </cell>
          <cell r="K556">
            <v>10446.709999999999</v>
          </cell>
        </row>
        <row r="557">
          <cell r="B557" t="str">
            <v>353800514110</v>
          </cell>
          <cell r="C557">
            <v>0</v>
          </cell>
          <cell r="D557">
            <v>3.3422749999999999</v>
          </cell>
          <cell r="E557">
            <v>3.9385370000000002</v>
          </cell>
          <cell r="F557">
            <v>1.819679</v>
          </cell>
          <cell r="G557">
            <v>0</v>
          </cell>
          <cell r="H557">
            <v>7.6762410000000001</v>
          </cell>
          <cell r="I557">
            <v>2.6369989999999999</v>
          </cell>
          <cell r="J557">
            <v>0</v>
          </cell>
          <cell r="K557">
            <v>10446.709999999999</v>
          </cell>
        </row>
        <row r="558">
          <cell r="B558" t="str">
            <v>353800514111</v>
          </cell>
          <cell r="C558">
            <v>0</v>
          </cell>
          <cell r="D558">
            <v>3.3422749999999999</v>
          </cell>
          <cell r="E558">
            <v>3.7137229999999999</v>
          </cell>
          <cell r="F558">
            <v>3.2552439999999998</v>
          </cell>
          <cell r="G558">
            <v>0</v>
          </cell>
          <cell r="H558">
            <v>9.6161449999999995</v>
          </cell>
          <cell r="I558">
            <v>8.8398590000000006</v>
          </cell>
          <cell r="J558">
            <v>4676</v>
          </cell>
          <cell r="K558">
            <v>15122.71</v>
          </cell>
        </row>
        <row r="559">
          <cell r="B559" t="str">
            <v>353800514112</v>
          </cell>
          <cell r="C559">
            <v>0</v>
          </cell>
          <cell r="D559">
            <v>3.3422749999999999</v>
          </cell>
          <cell r="E559">
            <v>4.8901770000000004</v>
          </cell>
          <cell r="F559">
            <v>6.6863270000000004</v>
          </cell>
          <cell r="G559">
            <v>0</v>
          </cell>
          <cell r="H559">
            <v>9.6161449999999995</v>
          </cell>
          <cell r="I559">
            <v>2.6372740000000001</v>
          </cell>
          <cell r="J559">
            <v>0</v>
          </cell>
          <cell r="K559">
            <v>15122.71</v>
          </cell>
        </row>
        <row r="560">
          <cell r="B560" t="str">
            <v>353800514113</v>
          </cell>
          <cell r="C560">
            <v>0</v>
          </cell>
          <cell r="D560">
            <v>3.3422749999999999</v>
          </cell>
          <cell r="E560">
            <v>13.936059999999999</v>
          </cell>
          <cell r="F560">
            <v>1.7849440000000001</v>
          </cell>
          <cell r="G560">
            <v>0</v>
          </cell>
          <cell r="H560">
            <v>10.035988</v>
          </cell>
          <cell r="I560">
            <v>3.9604309999999998</v>
          </cell>
          <cell r="J560">
            <v>1012</v>
          </cell>
          <cell r="K560">
            <v>16134.71</v>
          </cell>
        </row>
        <row r="561">
          <cell r="B561" t="str">
            <v>353800514202</v>
          </cell>
          <cell r="C561">
            <v>0.32197399999999998</v>
          </cell>
          <cell r="D561">
            <v>0.147203</v>
          </cell>
          <cell r="E561">
            <v>0</v>
          </cell>
          <cell r="F561">
            <v>1.098166</v>
          </cell>
          <cell r="G561">
            <v>0.28798000000000001</v>
          </cell>
          <cell r="H561">
            <v>0.28538599999999997</v>
          </cell>
          <cell r="I561">
            <v>0.28586899999999998</v>
          </cell>
          <cell r="J561">
            <v>-25.07</v>
          </cell>
          <cell r="K561">
            <v>222.9</v>
          </cell>
        </row>
        <row r="562">
          <cell r="B562" t="str">
            <v>353800514203</v>
          </cell>
          <cell r="C562">
            <v>1.729832</v>
          </cell>
          <cell r="D562">
            <v>0.67072600000000004</v>
          </cell>
          <cell r="E562">
            <v>0</v>
          </cell>
          <cell r="F562">
            <v>0</v>
          </cell>
          <cell r="G562">
            <v>0.28570600000000002</v>
          </cell>
          <cell r="H562">
            <v>0.28549099999999999</v>
          </cell>
          <cell r="I562">
            <v>0.28497400000000001</v>
          </cell>
          <cell r="J562">
            <v>-1151.48</v>
          </cell>
          <cell r="K562">
            <v>-928.58</v>
          </cell>
        </row>
        <row r="563">
          <cell r="B563" t="str">
            <v>353800514204</v>
          </cell>
          <cell r="C563">
            <v>0</v>
          </cell>
          <cell r="D563">
            <v>0.67072600000000004</v>
          </cell>
          <cell r="E563">
            <v>1.2716590000000001</v>
          </cell>
          <cell r="F563">
            <v>0</v>
          </cell>
          <cell r="G563">
            <v>0</v>
          </cell>
          <cell r="H563">
            <v>0.29477599999999998</v>
          </cell>
          <cell r="I563">
            <v>0.28640100000000002</v>
          </cell>
          <cell r="J563">
            <v>22.38</v>
          </cell>
          <cell r="K563">
            <v>-906.2</v>
          </cell>
        </row>
        <row r="564">
          <cell r="B564" t="str">
            <v>353800514205</v>
          </cell>
          <cell r="C564">
            <v>0</v>
          </cell>
          <cell r="D564">
            <v>0.67072600000000004</v>
          </cell>
          <cell r="E564">
            <v>8.2582000000000003E-2</v>
          </cell>
          <cell r="F564">
            <v>0.87063500000000005</v>
          </cell>
          <cell r="G564">
            <v>0</v>
          </cell>
          <cell r="H564">
            <v>0.30406100000000003</v>
          </cell>
          <cell r="I564">
            <v>0.28715200000000002</v>
          </cell>
          <cell r="J564">
            <v>22.38</v>
          </cell>
          <cell r="K564">
            <v>-883.82</v>
          </cell>
        </row>
        <row r="565">
          <cell r="B565" t="str">
            <v>353800514206</v>
          </cell>
          <cell r="C565">
            <v>0</v>
          </cell>
          <cell r="D565">
            <v>0.67072600000000004</v>
          </cell>
          <cell r="E565">
            <v>1.3047820000000001</v>
          </cell>
          <cell r="F565">
            <v>1.189811</v>
          </cell>
          <cell r="G565">
            <v>0</v>
          </cell>
          <cell r="H565">
            <v>0.31334499999999998</v>
          </cell>
          <cell r="I565">
            <v>0.28485199999999999</v>
          </cell>
          <cell r="J565">
            <v>22.38</v>
          </cell>
          <cell r="K565">
            <v>-861.44</v>
          </cell>
        </row>
        <row r="566">
          <cell r="B566" t="str">
            <v>353800514209</v>
          </cell>
          <cell r="C566">
            <v>0</v>
          </cell>
          <cell r="D566">
            <v>0.67072600000000004</v>
          </cell>
          <cell r="E566">
            <v>1.7638339999999999</v>
          </cell>
          <cell r="F566">
            <v>2.0228009999999998</v>
          </cell>
          <cell r="G566">
            <v>0</v>
          </cell>
          <cell r="H566">
            <v>0.34119899999999997</v>
          </cell>
          <cell r="I566">
            <v>0.285163</v>
          </cell>
          <cell r="J566">
            <v>22.38</v>
          </cell>
          <cell r="K566">
            <v>-794.3</v>
          </cell>
        </row>
        <row r="567">
          <cell r="B567" t="str">
            <v>353800514212</v>
          </cell>
          <cell r="C567">
            <v>0</v>
          </cell>
          <cell r="D567">
            <v>0.67072600000000004</v>
          </cell>
          <cell r="E567">
            <v>3.1905320000000001</v>
          </cell>
          <cell r="F567">
            <v>0</v>
          </cell>
          <cell r="G567">
            <v>0</v>
          </cell>
          <cell r="H567">
            <v>0.36905300000000002</v>
          </cell>
          <cell r="I567">
            <v>0.28900700000000001</v>
          </cell>
          <cell r="J567">
            <v>22.38</v>
          </cell>
          <cell r="K567">
            <v>-727.16</v>
          </cell>
        </row>
        <row r="568">
          <cell r="B568" t="str">
            <v>353800514302</v>
          </cell>
          <cell r="C568">
            <v>0.49910500000000002</v>
          </cell>
          <cell r="D568">
            <v>0.228185</v>
          </cell>
          <cell r="E568">
            <v>0</v>
          </cell>
          <cell r="F568">
            <v>0.14163500000000001</v>
          </cell>
          <cell r="G568">
            <v>0.41071000000000002</v>
          </cell>
          <cell r="H568">
            <v>0.41071200000000002</v>
          </cell>
          <cell r="I568">
            <v>0.410715</v>
          </cell>
          <cell r="J568">
            <v>-65.19</v>
          </cell>
          <cell r="K568">
            <v>294.43</v>
          </cell>
        </row>
        <row r="569">
          <cell r="B569" t="str">
            <v>353800514303</v>
          </cell>
          <cell r="C569">
            <v>-9.2806E-2</v>
          </cell>
          <cell r="D569">
            <v>0.122003</v>
          </cell>
          <cell r="E569">
            <v>0</v>
          </cell>
          <cell r="F569">
            <v>1.9769600000000001</v>
          </cell>
          <cell r="G569">
            <v>0.41070800000000002</v>
          </cell>
          <cell r="H569">
            <v>0.41071099999999999</v>
          </cell>
          <cell r="I569">
            <v>0.41071099999999999</v>
          </cell>
          <cell r="J569">
            <v>401.48</v>
          </cell>
          <cell r="K569">
            <v>695.91</v>
          </cell>
        </row>
        <row r="570">
          <cell r="B570" t="str">
            <v>353800514304</v>
          </cell>
          <cell r="C570">
            <v>0</v>
          </cell>
          <cell r="D570">
            <v>0.122003</v>
          </cell>
          <cell r="E570">
            <v>2.223789</v>
          </cell>
          <cell r="F570">
            <v>0.50453599999999998</v>
          </cell>
          <cell r="G570">
            <v>0</v>
          </cell>
          <cell r="H570">
            <v>0.41071099999999999</v>
          </cell>
          <cell r="I570">
            <v>0.41071400000000002</v>
          </cell>
          <cell r="J570">
            <v>0</v>
          </cell>
          <cell r="K570">
            <v>695.91</v>
          </cell>
        </row>
        <row r="571">
          <cell r="B571" t="str">
            <v>353800514305</v>
          </cell>
          <cell r="C571">
            <v>0</v>
          </cell>
          <cell r="D571">
            <v>0.122003</v>
          </cell>
          <cell r="E571">
            <v>5.3078E-2</v>
          </cell>
          <cell r="F571">
            <v>11.435336</v>
          </cell>
          <cell r="G571">
            <v>0</v>
          </cell>
          <cell r="H571">
            <v>0.41071099999999999</v>
          </cell>
          <cell r="I571">
            <v>0.410717</v>
          </cell>
          <cell r="J571">
            <v>0</v>
          </cell>
          <cell r="K571">
            <v>695.91</v>
          </cell>
        </row>
        <row r="572">
          <cell r="B572" t="str">
            <v>353800514306</v>
          </cell>
          <cell r="C572">
            <v>0</v>
          </cell>
          <cell r="D572">
            <v>0.122003</v>
          </cell>
          <cell r="E572">
            <v>0.40527099999999999</v>
          </cell>
          <cell r="F572">
            <v>3.1953000000000002E-2</v>
          </cell>
          <cell r="G572">
            <v>0</v>
          </cell>
          <cell r="H572">
            <v>0.41071099999999999</v>
          </cell>
          <cell r="I572">
            <v>0.41071600000000003</v>
          </cell>
          <cell r="J572">
            <v>0</v>
          </cell>
          <cell r="K572">
            <v>695.91</v>
          </cell>
        </row>
        <row r="573">
          <cell r="B573" t="str">
            <v>353800514307</v>
          </cell>
          <cell r="C573">
            <v>0</v>
          </cell>
          <cell r="D573">
            <v>0.122003</v>
          </cell>
          <cell r="E573">
            <v>0.30028100000000002</v>
          </cell>
          <cell r="F573">
            <v>0</v>
          </cell>
          <cell r="G573">
            <v>0</v>
          </cell>
          <cell r="H573">
            <v>0.41071099999999999</v>
          </cell>
          <cell r="I573">
            <v>0.410719</v>
          </cell>
          <cell r="J573">
            <v>0</v>
          </cell>
          <cell r="K573">
            <v>695.91</v>
          </cell>
        </row>
        <row r="574">
          <cell r="B574" t="str">
            <v>353800514308</v>
          </cell>
          <cell r="C574">
            <v>0</v>
          </cell>
          <cell r="D574">
            <v>0.122003</v>
          </cell>
          <cell r="E574">
            <v>0.32356200000000002</v>
          </cell>
          <cell r="F574">
            <v>1.6865699999999999</v>
          </cell>
          <cell r="G574">
            <v>0</v>
          </cell>
          <cell r="H574">
            <v>0.41071099999999999</v>
          </cell>
          <cell r="I574">
            <v>0.41071400000000002</v>
          </cell>
          <cell r="J574">
            <v>0</v>
          </cell>
          <cell r="K574">
            <v>695.91</v>
          </cell>
        </row>
        <row r="575">
          <cell r="B575" t="str">
            <v>353800514310</v>
          </cell>
          <cell r="C575">
            <v>0</v>
          </cell>
          <cell r="D575">
            <v>0.122003</v>
          </cell>
          <cell r="E575">
            <v>0.27945999999999999</v>
          </cell>
          <cell r="F575">
            <v>0</v>
          </cell>
          <cell r="G575">
            <v>0</v>
          </cell>
          <cell r="H575">
            <v>0.41071099999999999</v>
          </cell>
          <cell r="I575">
            <v>0.41070699999999999</v>
          </cell>
          <cell r="J575">
            <v>0</v>
          </cell>
          <cell r="K575">
            <v>695.91</v>
          </cell>
        </row>
        <row r="576">
          <cell r="B576" t="str">
            <v>353800514311</v>
          </cell>
          <cell r="C576">
            <v>0</v>
          </cell>
          <cell r="D576">
            <v>0.122003</v>
          </cell>
          <cell r="E576">
            <v>6.3754530000000003</v>
          </cell>
          <cell r="F576">
            <v>0.48777300000000001</v>
          </cell>
          <cell r="G576">
            <v>0</v>
          </cell>
          <cell r="H576">
            <v>0.41071099999999999</v>
          </cell>
          <cell r="I576">
            <v>0.41070899999999999</v>
          </cell>
          <cell r="J576">
            <v>0</v>
          </cell>
          <cell r="K576">
            <v>695.91</v>
          </cell>
        </row>
        <row r="577">
          <cell r="B577" t="str">
            <v>353800514313</v>
          </cell>
          <cell r="C577">
            <v>0</v>
          </cell>
          <cell r="D577">
            <v>0.122003</v>
          </cell>
          <cell r="E577">
            <v>0.51528499999999999</v>
          </cell>
          <cell r="F577">
            <v>0.239454</v>
          </cell>
          <cell r="G577">
            <v>0</v>
          </cell>
          <cell r="H577">
            <v>0.41071099999999999</v>
          </cell>
          <cell r="I577">
            <v>0.41070899999999999</v>
          </cell>
          <cell r="J577">
            <v>0</v>
          </cell>
          <cell r="K577">
            <v>695.91</v>
          </cell>
        </row>
        <row r="578">
          <cell r="B578" t="str">
            <v>353800514409</v>
          </cell>
          <cell r="C578">
            <v>0</v>
          </cell>
          <cell r="D578">
            <v>0</v>
          </cell>
          <cell r="E578">
            <v>-0.60364700000000004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 t="str">
            <v>353800520001</v>
          </cell>
          <cell r="C579">
            <v>1.881154</v>
          </cell>
          <cell r="D579">
            <v>1.881154</v>
          </cell>
          <cell r="E579">
            <v>5.5795789999999998</v>
          </cell>
          <cell r="F579">
            <v>1.99621</v>
          </cell>
          <cell r="G579">
            <v>5.1393620000000002</v>
          </cell>
          <cell r="H579">
            <v>5.1393620000000002</v>
          </cell>
          <cell r="I579">
            <v>5.6884889999999997</v>
          </cell>
          <cell r="J579">
            <v>2852.87</v>
          </cell>
          <cell r="K579">
            <v>2852.87</v>
          </cell>
        </row>
        <row r="580">
          <cell r="B580" t="str">
            <v>353800520002</v>
          </cell>
          <cell r="C580">
            <v>5.3822140000000003</v>
          </cell>
          <cell r="D580">
            <v>3.4817979999999999</v>
          </cell>
          <cell r="E580">
            <v>3.5472090000000001</v>
          </cell>
          <cell r="F580">
            <v>2.2930120000000001</v>
          </cell>
          <cell r="G580">
            <v>8.1358270000000008</v>
          </cell>
          <cell r="H580">
            <v>6.5093110000000003</v>
          </cell>
          <cell r="I580">
            <v>7.5656780000000001</v>
          </cell>
          <cell r="J580">
            <v>2030.73</v>
          </cell>
          <cell r="K580">
            <v>4883.6000000000004</v>
          </cell>
        </row>
        <row r="581">
          <cell r="B581" t="str">
            <v>353800520003</v>
          </cell>
          <cell r="C581">
            <v>9.8055850000000007</v>
          </cell>
          <cell r="D581">
            <v>5.5736650000000001</v>
          </cell>
          <cell r="E581">
            <v>10.239729000000001</v>
          </cell>
          <cell r="F581">
            <v>3.613747</v>
          </cell>
          <cell r="G581">
            <v>8.9044460000000001</v>
          </cell>
          <cell r="H581">
            <v>7.3016069999999997</v>
          </cell>
          <cell r="I581">
            <v>8.6681519999999992</v>
          </cell>
          <cell r="J581">
            <v>-718.53</v>
          </cell>
          <cell r="K581">
            <v>4165.07</v>
          </cell>
        </row>
        <row r="582">
          <cell r="B582" t="str">
            <v>353800520004</v>
          </cell>
          <cell r="C582">
            <v>0</v>
          </cell>
          <cell r="D582">
            <v>5.5736650000000001</v>
          </cell>
          <cell r="E582">
            <v>3.212456</v>
          </cell>
          <cell r="F582">
            <v>5.099793</v>
          </cell>
          <cell r="G582">
            <v>0</v>
          </cell>
          <cell r="H582">
            <v>9.5833589999999997</v>
          </cell>
          <cell r="I582">
            <v>7.0668920000000002</v>
          </cell>
          <cell r="J582">
            <v>5500</v>
          </cell>
          <cell r="K582">
            <v>9665.07</v>
          </cell>
        </row>
        <row r="583">
          <cell r="B583" t="str">
            <v>353800520005</v>
          </cell>
          <cell r="C583">
            <v>0</v>
          </cell>
          <cell r="D583">
            <v>5.5736650000000001</v>
          </cell>
          <cell r="E583">
            <v>10.242149</v>
          </cell>
          <cell r="F583">
            <v>11.125875000000001</v>
          </cell>
          <cell r="G583">
            <v>0</v>
          </cell>
          <cell r="H583">
            <v>12.072543</v>
          </cell>
          <cell r="I583">
            <v>7.9098240000000004</v>
          </cell>
          <cell r="J583">
            <v>6000</v>
          </cell>
          <cell r="K583">
            <v>15665.07</v>
          </cell>
        </row>
        <row r="584">
          <cell r="B584" t="str">
            <v>353800520006</v>
          </cell>
          <cell r="C584">
            <v>0</v>
          </cell>
          <cell r="D584">
            <v>5.5736650000000001</v>
          </cell>
          <cell r="E584">
            <v>2.7311109999999998</v>
          </cell>
          <cell r="F584">
            <v>14.174893000000001</v>
          </cell>
          <cell r="G584">
            <v>0</v>
          </cell>
          <cell r="H584">
            <v>14.354296</v>
          </cell>
          <cell r="I584">
            <v>6.6858209999999998</v>
          </cell>
          <cell r="J584">
            <v>5500</v>
          </cell>
          <cell r="K584">
            <v>21165.07</v>
          </cell>
        </row>
        <row r="585">
          <cell r="B585" t="str">
            <v>353800520007</v>
          </cell>
          <cell r="C585">
            <v>0</v>
          </cell>
          <cell r="D585">
            <v>5.5736650000000001</v>
          </cell>
          <cell r="E585">
            <v>6.725816</v>
          </cell>
          <cell r="F585">
            <v>1.4404539999999999</v>
          </cell>
          <cell r="G585">
            <v>0</v>
          </cell>
          <cell r="H585">
            <v>16.760507</v>
          </cell>
          <cell r="I585">
            <v>6.9850190000000003</v>
          </cell>
          <cell r="J585">
            <v>5800</v>
          </cell>
          <cell r="K585">
            <v>26965.07</v>
          </cell>
        </row>
        <row r="586">
          <cell r="B586" t="str">
            <v>353800520008</v>
          </cell>
          <cell r="C586">
            <v>0</v>
          </cell>
          <cell r="D586">
            <v>5.5736650000000001</v>
          </cell>
          <cell r="E586">
            <v>10.056613</v>
          </cell>
          <cell r="F586">
            <v>2.1149140000000002</v>
          </cell>
          <cell r="G586">
            <v>0</v>
          </cell>
          <cell r="H586">
            <v>19.871988000000002</v>
          </cell>
          <cell r="I586">
            <v>9.5844989999999992</v>
          </cell>
          <cell r="J586">
            <v>7500</v>
          </cell>
          <cell r="K586">
            <v>34465.07</v>
          </cell>
        </row>
        <row r="587">
          <cell r="B587" t="str">
            <v>353800520009</v>
          </cell>
          <cell r="C587">
            <v>0</v>
          </cell>
          <cell r="D587">
            <v>5.5736650000000001</v>
          </cell>
          <cell r="E587">
            <v>3.7919930000000002</v>
          </cell>
          <cell r="F587">
            <v>6.3605989999999997</v>
          </cell>
          <cell r="G587">
            <v>0</v>
          </cell>
          <cell r="H587">
            <v>21.946307999999998</v>
          </cell>
          <cell r="I587">
            <v>6.1465500000000004</v>
          </cell>
          <cell r="J587">
            <v>5000</v>
          </cell>
          <cell r="K587">
            <v>39465.07</v>
          </cell>
        </row>
        <row r="588">
          <cell r="B588" t="str">
            <v>353800520010</v>
          </cell>
          <cell r="C588">
            <v>0</v>
          </cell>
          <cell r="D588">
            <v>5.5736650000000001</v>
          </cell>
          <cell r="E588">
            <v>4.0201690000000001</v>
          </cell>
          <cell r="F588">
            <v>5.4216709999999999</v>
          </cell>
          <cell r="G588">
            <v>0</v>
          </cell>
          <cell r="H588">
            <v>24.020627999999999</v>
          </cell>
          <cell r="I588">
            <v>6.8959200000000003</v>
          </cell>
          <cell r="J588">
            <v>5000</v>
          </cell>
          <cell r="K588">
            <v>44465.07</v>
          </cell>
        </row>
        <row r="589">
          <cell r="B589" t="str">
            <v>353800520011</v>
          </cell>
          <cell r="C589">
            <v>0</v>
          </cell>
          <cell r="D589">
            <v>5.5736650000000001</v>
          </cell>
          <cell r="E589">
            <v>5.7159579999999997</v>
          </cell>
          <cell r="F589">
            <v>7.947279</v>
          </cell>
          <cell r="G589">
            <v>0</v>
          </cell>
          <cell r="H589">
            <v>26.509812</v>
          </cell>
          <cell r="I589">
            <v>7.9602510000000004</v>
          </cell>
          <cell r="J589">
            <v>6000</v>
          </cell>
          <cell r="K589">
            <v>50465.07</v>
          </cell>
        </row>
        <row r="590">
          <cell r="B590" t="str">
            <v>353800520012</v>
          </cell>
          <cell r="C590">
            <v>0</v>
          </cell>
          <cell r="D590">
            <v>5.5736650000000001</v>
          </cell>
          <cell r="E590">
            <v>4.6828979999999998</v>
          </cell>
          <cell r="F590">
            <v>-0.52462799999999998</v>
          </cell>
          <cell r="G590">
            <v>0</v>
          </cell>
          <cell r="H590">
            <v>28.376701000000001</v>
          </cell>
          <cell r="I590">
            <v>6.3059159999999999</v>
          </cell>
          <cell r="J590">
            <v>4500</v>
          </cell>
          <cell r="K590">
            <v>54965.07</v>
          </cell>
        </row>
        <row r="591">
          <cell r="B591" t="str">
            <v>353800520013</v>
          </cell>
          <cell r="C591">
            <v>0</v>
          </cell>
          <cell r="D591">
            <v>5.5736650000000001</v>
          </cell>
          <cell r="E591">
            <v>10.883074000000001</v>
          </cell>
          <cell r="F591">
            <v>3.435689</v>
          </cell>
          <cell r="G591">
            <v>0</v>
          </cell>
          <cell r="H591">
            <v>30.243589</v>
          </cell>
          <cell r="I591">
            <v>5.8876569999999999</v>
          </cell>
          <cell r="J591">
            <v>4500</v>
          </cell>
          <cell r="K591">
            <v>59465.07</v>
          </cell>
        </row>
        <row r="592">
          <cell r="B592" t="str">
            <v>353800520301</v>
          </cell>
          <cell r="C592">
            <v>0.37032999999999999</v>
          </cell>
          <cell r="D592">
            <v>0.37032999999999999</v>
          </cell>
          <cell r="E592">
            <v>1.712636</v>
          </cell>
          <cell r="F592">
            <v>0.20622599999999999</v>
          </cell>
          <cell r="G592">
            <v>1.2631410000000001</v>
          </cell>
          <cell r="H592">
            <v>1.2631410000000001</v>
          </cell>
          <cell r="I592">
            <v>1.398104</v>
          </cell>
          <cell r="J592">
            <v>781.74</v>
          </cell>
          <cell r="K592">
            <v>781.74</v>
          </cell>
        </row>
        <row r="593">
          <cell r="B593" t="str">
            <v>353800520302</v>
          </cell>
          <cell r="C593">
            <v>1.2274620000000001</v>
          </cell>
          <cell r="D593">
            <v>0.76219999999999999</v>
          </cell>
          <cell r="E593">
            <v>0.74870300000000001</v>
          </cell>
          <cell r="F593">
            <v>1.733387</v>
          </cell>
          <cell r="G593">
            <v>0.80137899999999995</v>
          </cell>
          <cell r="H593">
            <v>1.052028</v>
          </cell>
          <cell r="I593">
            <v>0.74521899999999996</v>
          </cell>
          <cell r="J593">
            <v>-314.23</v>
          </cell>
          <cell r="K593">
            <v>467.51</v>
          </cell>
        </row>
        <row r="594">
          <cell r="B594" t="str">
            <v>353800520303</v>
          </cell>
          <cell r="C594">
            <v>3.6075889999999999</v>
          </cell>
          <cell r="D594">
            <v>1.703435</v>
          </cell>
          <cell r="E594">
            <v>2.6784400000000002</v>
          </cell>
          <cell r="F594">
            <v>0.93163899999999999</v>
          </cell>
          <cell r="G594">
            <v>2.6048640000000001</v>
          </cell>
          <cell r="H594">
            <v>1.565696</v>
          </cell>
          <cell r="I594">
            <v>2.535739</v>
          </cell>
          <cell r="J594">
            <v>-799.53</v>
          </cell>
          <cell r="K594">
            <v>-332.02</v>
          </cell>
        </row>
        <row r="595">
          <cell r="B595" t="str">
            <v>353800520304</v>
          </cell>
          <cell r="C595">
            <v>0</v>
          </cell>
          <cell r="D595">
            <v>1.703435</v>
          </cell>
          <cell r="E595">
            <v>1.2380070000000001</v>
          </cell>
          <cell r="F595">
            <v>1.1480109999999999</v>
          </cell>
          <cell r="G595">
            <v>0</v>
          </cell>
          <cell r="H595">
            <v>1.8050729999999999</v>
          </cell>
          <cell r="I595">
            <v>0.74138099999999996</v>
          </cell>
          <cell r="J595">
            <v>577</v>
          </cell>
          <cell r="K595">
            <v>244.98</v>
          </cell>
        </row>
        <row r="596">
          <cell r="B596" t="str">
            <v>353800520305</v>
          </cell>
          <cell r="C596">
            <v>0</v>
          </cell>
          <cell r="D596">
            <v>1.703435</v>
          </cell>
          <cell r="E596">
            <v>1.7819480000000001</v>
          </cell>
          <cell r="F596">
            <v>2.226337</v>
          </cell>
          <cell r="G596">
            <v>0</v>
          </cell>
          <cell r="H596">
            <v>2.4837910000000001</v>
          </cell>
          <cell r="I596">
            <v>2.1567449999999999</v>
          </cell>
          <cell r="J596">
            <v>1636</v>
          </cell>
          <cell r="K596">
            <v>1880.98</v>
          </cell>
        </row>
        <row r="597">
          <cell r="B597" t="str">
            <v>353800520306</v>
          </cell>
          <cell r="C597">
            <v>0</v>
          </cell>
          <cell r="D597">
            <v>1.703435</v>
          </cell>
          <cell r="E597">
            <v>1.199298</v>
          </cell>
          <cell r="F597">
            <v>2.6215280000000001</v>
          </cell>
          <cell r="G597">
            <v>0</v>
          </cell>
          <cell r="H597">
            <v>2.735198</v>
          </cell>
          <cell r="I597">
            <v>0.73665499999999995</v>
          </cell>
          <cell r="J597">
            <v>606</v>
          </cell>
          <cell r="K597">
            <v>2486.98</v>
          </cell>
        </row>
        <row r="598">
          <cell r="B598" t="str">
            <v>353800520307</v>
          </cell>
          <cell r="C598">
            <v>0</v>
          </cell>
          <cell r="D598">
            <v>1.703435</v>
          </cell>
          <cell r="E598">
            <v>0.30043599999999998</v>
          </cell>
          <cell r="F598">
            <v>2.0617890000000001</v>
          </cell>
          <cell r="G598">
            <v>0</v>
          </cell>
          <cell r="H598">
            <v>2.9866060000000001</v>
          </cell>
          <cell r="I598">
            <v>0.72981399999999996</v>
          </cell>
          <cell r="J598">
            <v>606</v>
          </cell>
          <cell r="K598">
            <v>3092.98</v>
          </cell>
        </row>
        <row r="599">
          <cell r="B599" t="str">
            <v>353800520308</v>
          </cell>
          <cell r="C599">
            <v>0</v>
          </cell>
          <cell r="D599">
            <v>1.703435</v>
          </cell>
          <cell r="E599">
            <v>2.982599</v>
          </cell>
          <cell r="F599">
            <v>0.167822</v>
          </cell>
          <cell r="G599">
            <v>0</v>
          </cell>
          <cell r="H599">
            <v>3.8665319999999999</v>
          </cell>
          <cell r="I599">
            <v>2.710496</v>
          </cell>
          <cell r="J599">
            <v>2121</v>
          </cell>
          <cell r="K599">
            <v>5213.9799999999996</v>
          </cell>
        </row>
        <row r="600">
          <cell r="B600" t="str">
            <v>353800520309</v>
          </cell>
          <cell r="C600">
            <v>0</v>
          </cell>
          <cell r="D600">
            <v>1.703435</v>
          </cell>
          <cell r="E600">
            <v>2.2931699999999999</v>
          </cell>
          <cell r="F600">
            <v>1.540127</v>
          </cell>
          <cell r="G600">
            <v>0</v>
          </cell>
          <cell r="H600">
            <v>4.2216560000000003</v>
          </cell>
          <cell r="I600">
            <v>1.052289</v>
          </cell>
          <cell r="J600">
            <v>856</v>
          </cell>
          <cell r="K600">
            <v>6069.98</v>
          </cell>
        </row>
        <row r="601">
          <cell r="B601" t="str">
            <v>353800520310</v>
          </cell>
          <cell r="C601">
            <v>0</v>
          </cell>
          <cell r="D601">
            <v>1.703435</v>
          </cell>
          <cell r="E601">
            <v>1.2624200000000001</v>
          </cell>
          <cell r="F601">
            <v>1.0969199999999999</v>
          </cell>
          <cell r="G601">
            <v>0</v>
          </cell>
          <cell r="H601">
            <v>4.6381800000000002</v>
          </cell>
          <cell r="I601">
            <v>1.3847</v>
          </cell>
          <cell r="J601">
            <v>1004</v>
          </cell>
          <cell r="K601">
            <v>7073.98</v>
          </cell>
        </row>
        <row r="602">
          <cell r="B602" t="str">
            <v>353800520311</v>
          </cell>
          <cell r="C602">
            <v>0</v>
          </cell>
          <cell r="D602">
            <v>1.703435</v>
          </cell>
          <cell r="E602">
            <v>0.80434899999999998</v>
          </cell>
          <cell r="F602">
            <v>0.81166700000000003</v>
          </cell>
          <cell r="G602">
            <v>0</v>
          </cell>
          <cell r="H602">
            <v>5.3351509999999998</v>
          </cell>
          <cell r="I602">
            <v>2.2288700000000001</v>
          </cell>
          <cell r="J602">
            <v>1680</v>
          </cell>
          <cell r="K602">
            <v>8753.98</v>
          </cell>
        </row>
        <row r="603">
          <cell r="B603" t="str">
            <v>353800520312</v>
          </cell>
          <cell r="C603">
            <v>0</v>
          </cell>
          <cell r="D603">
            <v>1.703435</v>
          </cell>
          <cell r="E603">
            <v>0.85057000000000005</v>
          </cell>
          <cell r="F603">
            <v>0.691353</v>
          </cell>
          <cell r="G603">
            <v>0</v>
          </cell>
          <cell r="H603">
            <v>5.6355130000000004</v>
          </cell>
          <cell r="I603">
            <v>1.014551</v>
          </cell>
          <cell r="J603">
            <v>724</v>
          </cell>
          <cell r="K603">
            <v>9477.98</v>
          </cell>
        </row>
        <row r="604">
          <cell r="B604" t="str">
            <v>353800520313</v>
          </cell>
          <cell r="C604">
            <v>0</v>
          </cell>
          <cell r="D604">
            <v>1.703435</v>
          </cell>
          <cell r="E604">
            <v>3.8733360000000001</v>
          </cell>
          <cell r="F604">
            <v>2.2276310000000001</v>
          </cell>
          <cell r="G604">
            <v>0</v>
          </cell>
          <cell r="H604">
            <v>6.1188289999999999</v>
          </cell>
          <cell r="I604">
            <v>1.524249</v>
          </cell>
          <cell r="J604">
            <v>1165</v>
          </cell>
          <cell r="K604">
            <v>10642.98</v>
          </cell>
        </row>
        <row r="605">
          <cell r="B605" t="str">
            <v>353800521507</v>
          </cell>
          <cell r="C605">
            <v>0</v>
          </cell>
          <cell r="D605">
            <v>0</v>
          </cell>
          <cell r="E605">
            <v>0.196936</v>
          </cell>
          <cell r="F605">
            <v>0</v>
          </cell>
          <cell r="G605">
            <v>0</v>
          </cell>
          <cell r="H605">
            <v>3.6649000000000001E-2</v>
          </cell>
          <cell r="I605">
            <v>1.5198E-2</v>
          </cell>
          <cell r="J605">
            <v>12.62</v>
          </cell>
          <cell r="K605">
            <v>88.34</v>
          </cell>
        </row>
        <row r="606">
          <cell r="B606" t="str">
            <v>353800522002</v>
          </cell>
          <cell r="C606">
            <v>0.53967600000000004</v>
          </cell>
          <cell r="D606">
            <v>0.24673300000000001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-398</v>
          </cell>
          <cell r="K606">
            <v>-398</v>
          </cell>
        </row>
        <row r="607">
          <cell r="B607" t="str">
            <v>353800522003</v>
          </cell>
          <cell r="C607">
            <v>0</v>
          </cell>
          <cell r="D607">
            <v>0.16511500000000001</v>
          </cell>
          <cell r="E607">
            <v>2.0342880000000001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-398</v>
          </cell>
        </row>
        <row r="608">
          <cell r="B608" t="str">
            <v>353800522005</v>
          </cell>
          <cell r="C608">
            <v>0</v>
          </cell>
          <cell r="D608">
            <v>0.16511500000000001</v>
          </cell>
          <cell r="E608">
            <v>0.84155599999999997</v>
          </cell>
          <cell r="F608">
            <v>0.98699700000000001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-398</v>
          </cell>
        </row>
        <row r="609">
          <cell r="B609" t="str">
            <v>353800522006</v>
          </cell>
          <cell r="C609">
            <v>0</v>
          </cell>
          <cell r="D609">
            <v>0.16511500000000001</v>
          </cell>
          <cell r="E609">
            <v>1.666031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-398</v>
          </cell>
        </row>
        <row r="610">
          <cell r="B610" t="str">
            <v>353800522008</v>
          </cell>
          <cell r="C610">
            <v>0</v>
          </cell>
          <cell r="D610">
            <v>0.16511500000000001</v>
          </cell>
          <cell r="E610">
            <v>5.1039519999999996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-398</v>
          </cell>
        </row>
        <row r="611">
          <cell r="B611" t="str">
            <v>353800522009</v>
          </cell>
          <cell r="C611">
            <v>0</v>
          </cell>
          <cell r="D611">
            <v>0.16511500000000001</v>
          </cell>
          <cell r="E611">
            <v>1.4738059999999999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-398</v>
          </cell>
        </row>
        <row r="612">
          <cell r="B612" t="str">
            <v>353800522506</v>
          </cell>
          <cell r="C612">
            <v>0</v>
          </cell>
          <cell r="D612">
            <v>0</v>
          </cell>
          <cell r="E612">
            <v>27.393504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 t="str">
            <v>353800522507</v>
          </cell>
          <cell r="C613">
            <v>0</v>
          </cell>
          <cell r="D613">
            <v>0</v>
          </cell>
          <cell r="E613">
            <v>-25.015820999999999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 t="str">
            <v>353800522508</v>
          </cell>
          <cell r="C614">
            <v>0</v>
          </cell>
          <cell r="D614">
            <v>0</v>
          </cell>
          <cell r="E614">
            <v>-2.655421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 t="str">
            <v>353800522509</v>
          </cell>
          <cell r="C615">
            <v>0</v>
          </cell>
          <cell r="D615">
            <v>0</v>
          </cell>
          <cell r="E615">
            <v>2.2152419999999999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 t="str">
            <v>353800530001</v>
          </cell>
          <cell r="C616">
            <v>0</v>
          </cell>
          <cell r="D616">
            <v>0</v>
          </cell>
          <cell r="E616">
            <v>0.461621</v>
          </cell>
          <cell r="F616">
            <v>1.723236</v>
          </cell>
          <cell r="G616">
            <v>2.5569809999999999</v>
          </cell>
          <cell r="H616">
            <v>2.5569809999999999</v>
          </cell>
          <cell r="I616">
            <v>2.4005420000000002</v>
          </cell>
          <cell r="J616">
            <v>2238.88</v>
          </cell>
          <cell r="K616">
            <v>2238.88</v>
          </cell>
        </row>
        <row r="617">
          <cell r="B617" t="str">
            <v>353800530002</v>
          </cell>
          <cell r="C617">
            <v>18.189025000000001</v>
          </cell>
          <cell r="D617">
            <v>8.3158119999999993</v>
          </cell>
          <cell r="E617">
            <v>12.157079</v>
          </cell>
          <cell r="F617">
            <v>15.245554</v>
          </cell>
          <cell r="G617">
            <v>12.854050000000001</v>
          </cell>
          <cell r="H617">
            <v>7.2646829999999998</v>
          </cell>
          <cell r="I617">
            <v>12.234963</v>
          </cell>
          <cell r="J617">
            <v>-3934.43</v>
          </cell>
          <cell r="K617">
            <v>-1695.55</v>
          </cell>
        </row>
        <row r="618">
          <cell r="B618" t="str">
            <v>353800530003</v>
          </cell>
          <cell r="C618">
            <v>32.561942999999999</v>
          </cell>
          <cell r="D618">
            <v>16.336279000000001</v>
          </cell>
          <cell r="E618">
            <v>14.869160000000001</v>
          </cell>
          <cell r="F618">
            <v>5.6152550000000003</v>
          </cell>
          <cell r="G618">
            <v>10.218303000000001</v>
          </cell>
          <cell r="H618">
            <v>8.2417210000000001</v>
          </cell>
          <cell r="I618">
            <v>10.053836</v>
          </cell>
          <cell r="J618">
            <v>-17815.8</v>
          </cell>
          <cell r="K618">
            <v>-19511.349999999999</v>
          </cell>
        </row>
        <row r="619">
          <cell r="B619" t="str">
            <v>353800530004</v>
          </cell>
          <cell r="C619">
            <v>0</v>
          </cell>
          <cell r="D619">
            <v>16.336279000000001</v>
          </cell>
          <cell r="E619">
            <v>8.2784340000000007</v>
          </cell>
          <cell r="F619">
            <v>14.673044000000001</v>
          </cell>
          <cell r="G619">
            <v>0</v>
          </cell>
          <cell r="H619">
            <v>10.400674</v>
          </cell>
          <cell r="I619">
            <v>10.706982999999999</v>
          </cell>
          <cell r="J619">
            <v>5204</v>
          </cell>
          <cell r="K619">
            <v>-14307.35</v>
          </cell>
        </row>
        <row r="620">
          <cell r="B620" t="str">
            <v>353800530005</v>
          </cell>
          <cell r="C620">
            <v>0</v>
          </cell>
          <cell r="D620">
            <v>16.336279000000001</v>
          </cell>
          <cell r="E620">
            <v>8.5811589999999995</v>
          </cell>
          <cell r="F620">
            <v>16.227941999999999</v>
          </cell>
          <cell r="G620">
            <v>0</v>
          </cell>
          <cell r="H620">
            <v>12.388287</v>
          </cell>
          <cell r="I620">
            <v>10.336821</v>
          </cell>
          <cell r="J620">
            <v>4791</v>
          </cell>
          <cell r="K620">
            <v>-9516.35</v>
          </cell>
        </row>
        <row r="621">
          <cell r="B621" t="str">
            <v>353800530006</v>
          </cell>
          <cell r="C621">
            <v>0</v>
          </cell>
          <cell r="D621">
            <v>16.336279000000001</v>
          </cell>
          <cell r="E621">
            <v>12.446073</v>
          </cell>
          <cell r="F621">
            <v>10.981294</v>
          </cell>
          <cell r="G621">
            <v>0</v>
          </cell>
          <cell r="H621">
            <v>14.400793</v>
          </cell>
          <cell r="I621">
            <v>9.9168959999999995</v>
          </cell>
          <cell r="J621">
            <v>4851</v>
          </cell>
          <cell r="K621">
            <v>-4665.3500000000004</v>
          </cell>
        </row>
        <row r="622">
          <cell r="B622" t="str">
            <v>353800530007</v>
          </cell>
          <cell r="C622">
            <v>0</v>
          </cell>
          <cell r="D622">
            <v>16.336279000000001</v>
          </cell>
          <cell r="E622">
            <v>10.388814999999999</v>
          </cell>
          <cell r="F622">
            <v>15.445387</v>
          </cell>
          <cell r="G622">
            <v>0</v>
          </cell>
          <cell r="H622">
            <v>16.413298000000001</v>
          </cell>
          <cell r="I622">
            <v>9.8621239999999997</v>
          </cell>
          <cell r="J622">
            <v>4851</v>
          </cell>
          <cell r="K622">
            <v>185.65</v>
          </cell>
        </row>
        <row r="623">
          <cell r="B623" t="str">
            <v>353800530008</v>
          </cell>
          <cell r="C623">
            <v>0</v>
          </cell>
          <cell r="D623">
            <v>16.336279000000001</v>
          </cell>
          <cell r="E623">
            <v>8.0791020000000007</v>
          </cell>
          <cell r="F623">
            <v>5.7834190000000003</v>
          </cell>
          <cell r="G623">
            <v>0</v>
          </cell>
          <cell r="H623">
            <v>18.400912000000002</v>
          </cell>
          <cell r="I623">
            <v>10.142956</v>
          </cell>
          <cell r="J623">
            <v>4791</v>
          </cell>
          <cell r="K623">
            <v>4976.6499999999996</v>
          </cell>
        </row>
        <row r="624">
          <cell r="B624" t="str">
            <v>353800530009</v>
          </cell>
          <cell r="C624">
            <v>0</v>
          </cell>
          <cell r="D624">
            <v>16.336279000000001</v>
          </cell>
          <cell r="E624">
            <v>9.2372479999999992</v>
          </cell>
          <cell r="F624">
            <v>22.639963000000002</v>
          </cell>
          <cell r="G624">
            <v>0</v>
          </cell>
          <cell r="H624">
            <v>20.439139000000001</v>
          </cell>
          <cell r="I624">
            <v>10.060674000000001</v>
          </cell>
          <cell r="J624">
            <v>4913</v>
          </cell>
          <cell r="K624">
            <v>9889.65</v>
          </cell>
        </row>
        <row r="625">
          <cell r="B625" t="str">
            <v>353800530010</v>
          </cell>
          <cell r="C625">
            <v>0</v>
          </cell>
          <cell r="D625">
            <v>16.336279000000001</v>
          </cell>
          <cell r="E625">
            <v>10.655604</v>
          </cell>
          <cell r="F625">
            <v>13.507841000000001</v>
          </cell>
          <cell r="G625">
            <v>0</v>
          </cell>
          <cell r="H625">
            <v>22.705542000000001</v>
          </cell>
          <cell r="I625">
            <v>11.554804000000001</v>
          </cell>
          <cell r="J625">
            <v>5463</v>
          </cell>
          <cell r="K625">
            <v>15352.65</v>
          </cell>
        </row>
        <row r="626">
          <cell r="B626" t="str">
            <v>353800530011</v>
          </cell>
          <cell r="C626">
            <v>0</v>
          </cell>
          <cell r="D626">
            <v>16.336279000000001</v>
          </cell>
          <cell r="E626">
            <v>11.924319000000001</v>
          </cell>
          <cell r="F626">
            <v>12.106819</v>
          </cell>
          <cell r="G626">
            <v>0</v>
          </cell>
          <cell r="H626">
            <v>24.947051999999999</v>
          </cell>
          <cell r="I626">
            <v>11.188133000000001</v>
          </cell>
          <cell r="J626">
            <v>5403</v>
          </cell>
          <cell r="K626">
            <v>20755.650000000001</v>
          </cell>
        </row>
        <row r="627">
          <cell r="B627" t="str">
            <v>353800530012</v>
          </cell>
          <cell r="C627">
            <v>0</v>
          </cell>
          <cell r="D627">
            <v>16.336279000000001</v>
          </cell>
          <cell r="E627">
            <v>10.21969</v>
          </cell>
          <cell r="F627">
            <v>4.8769169999999997</v>
          </cell>
          <cell r="G627">
            <v>0</v>
          </cell>
          <cell r="H627">
            <v>27.188562999999998</v>
          </cell>
          <cell r="I627">
            <v>11.591675</v>
          </cell>
          <cell r="J627">
            <v>5403</v>
          </cell>
          <cell r="K627">
            <v>26158.65</v>
          </cell>
        </row>
        <row r="628">
          <cell r="B628" t="str">
            <v>353800530013</v>
          </cell>
          <cell r="C628">
            <v>0</v>
          </cell>
          <cell r="D628">
            <v>16.336279000000001</v>
          </cell>
          <cell r="E628">
            <v>19.293797999999999</v>
          </cell>
          <cell r="F628">
            <v>8.0566089999999999</v>
          </cell>
          <cell r="G628">
            <v>0</v>
          </cell>
          <cell r="H628">
            <v>29.404350999999998</v>
          </cell>
          <cell r="I628">
            <v>11.008611</v>
          </cell>
          <cell r="J628">
            <v>5341</v>
          </cell>
          <cell r="K628">
            <v>31499.65</v>
          </cell>
        </row>
        <row r="629">
          <cell r="B629" t="str">
            <v>353800530101</v>
          </cell>
          <cell r="C629">
            <v>0</v>
          </cell>
          <cell r="D629">
            <v>0</v>
          </cell>
          <cell r="E629">
            <v>1.129931</v>
          </cell>
          <cell r="F629">
            <v>7.429138</v>
          </cell>
          <cell r="G629">
            <v>2.0686849999999999</v>
          </cell>
          <cell r="H629">
            <v>2.0686849999999999</v>
          </cell>
          <cell r="I629">
            <v>1.9201809999999999</v>
          </cell>
          <cell r="J629">
            <v>1811.33</v>
          </cell>
          <cell r="K629">
            <v>1811.33</v>
          </cell>
        </row>
        <row r="630">
          <cell r="B630" t="str">
            <v>353800530102</v>
          </cell>
          <cell r="C630">
            <v>10.261570000000001</v>
          </cell>
          <cell r="D630">
            <v>4.6914709999999999</v>
          </cell>
          <cell r="E630">
            <v>9.2389519999999994</v>
          </cell>
          <cell r="F630">
            <v>10.259285</v>
          </cell>
          <cell r="G630">
            <v>10.565429</v>
          </cell>
          <cell r="H630">
            <v>5.9532980000000002</v>
          </cell>
          <cell r="I630">
            <v>10.067396</v>
          </cell>
          <cell r="J630">
            <v>224.09</v>
          </cell>
          <cell r="K630">
            <v>2035.42</v>
          </cell>
        </row>
        <row r="631">
          <cell r="B631" t="str">
            <v>353800530103</v>
          </cell>
          <cell r="C631">
            <v>12.901865000000001</v>
          </cell>
          <cell r="D631">
            <v>7.4074169999999997</v>
          </cell>
          <cell r="E631">
            <v>6.8551460000000004</v>
          </cell>
          <cell r="F631">
            <v>13.641856000000001</v>
          </cell>
          <cell r="G631">
            <v>8.4100990000000007</v>
          </cell>
          <cell r="H631">
            <v>6.7659919999999998</v>
          </cell>
          <cell r="I631">
            <v>8.2786960000000001</v>
          </cell>
          <cell r="J631">
            <v>-3581.53</v>
          </cell>
          <cell r="K631">
            <v>-1546.11</v>
          </cell>
        </row>
        <row r="632">
          <cell r="B632" t="str">
            <v>353800530104</v>
          </cell>
          <cell r="C632">
            <v>0</v>
          </cell>
          <cell r="D632">
            <v>7.4074169999999997</v>
          </cell>
          <cell r="E632">
            <v>9.2818819999999995</v>
          </cell>
          <cell r="F632">
            <v>14.390074</v>
          </cell>
          <cell r="G632">
            <v>0</v>
          </cell>
          <cell r="H632">
            <v>8.5084210000000002</v>
          </cell>
          <cell r="I632">
            <v>8.8554580000000005</v>
          </cell>
          <cell r="J632">
            <v>4200</v>
          </cell>
          <cell r="K632">
            <v>2653.89</v>
          </cell>
        </row>
        <row r="633">
          <cell r="B633" t="str">
            <v>353800530105</v>
          </cell>
          <cell r="C633">
            <v>0</v>
          </cell>
          <cell r="D633">
            <v>7.4074169999999997</v>
          </cell>
          <cell r="E633">
            <v>4.3405180000000003</v>
          </cell>
          <cell r="F633">
            <v>12.585706999999999</v>
          </cell>
          <cell r="G633">
            <v>0</v>
          </cell>
          <cell r="H633">
            <v>10.230107</v>
          </cell>
          <cell r="I633">
            <v>8.9301910000000007</v>
          </cell>
          <cell r="J633">
            <v>4150</v>
          </cell>
          <cell r="K633">
            <v>6803.89</v>
          </cell>
        </row>
        <row r="634">
          <cell r="B634" t="str">
            <v>353800530106</v>
          </cell>
          <cell r="C634">
            <v>0</v>
          </cell>
          <cell r="D634">
            <v>7.4074169999999997</v>
          </cell>
          <cell r="E634">
            <v>10.943173</v>
          </cell>
          <cell r="F634">
            <v>8.1472370000000005</v>
          </cell>
          <cell r="G634">
            <v>0</v>
          </cell>
          <cell r="H634">
            <v>11.973364999999999</v>
          </cell>
          <cell r="I634">
            <v>8.5663599999999995</v>
          </cell>
          <cell r="J634">
            <v>4202</v>
          </cell>
          <cell r="K634">
            <v>11005.89</v>
          </cell>
        </row>
        <row r="635">
          <cell r="B635" t="str">
            <v>353800530107</v>
          </cell>
          <cell r="C635">
            <v>0</v>
          </cell>
          <cell r="D635">
            <v>7.4074169999999997</v>
          </cell>
          <cell r="E635">
            <v>10.721128999999999</v>
          </cell>
          <cell r="F635">
            <v>6.9228610000000002</v>
          </cell>
          <cell r="G635">
            <v>0</v>
          </cell>
          <cell r="H635">
            <v>13.716623999999999</v>
          </cell>
          <cell r="I635">
            <v>8.5193150000000006</v>
          </cell>
          <cell r="J635">
            <v>4202</v>
          </cell>
          <cell r="K635">
            <v>15207.89</v>
          </cell>
        </row>
        <row r="636">
          <cell r="B636" t="str">
            <v>353800530108</v>
          </cell>
          <cell r="C636">
            <v>0</v>
          </cell>
          <cell r="D636">
            <v>7.4074169999999997</v>
          </cell>
          <cell r="E636">
            <v>12.334856</v>
          </cell>
          <cell r="F636">
            <v>2.7112430000000001</v>
          </cell>
          <cell r="G636">
            <v>0</v>
          </cell>
          <cell r="H636">
            <v>15.43831</v>
          </cell>
          <cell r="I636">
            <v>8.7627880000000005</v>
          </cell>
          <cell r="J636">
            <v>4150</v>
          </cell>
          <cell r="K636">
            <v>19357.89</v>
          </cell>
        </row>
        <row r="637">
          <cell r="B637" t="str">
            <v>353800530109</v>
          </cell>
          <cell r="C637">
            <v>0</v>
          </cell>
          <cell r="D637">
            <v>7.4074169999999997</v>
          </cell>
          <cell r="E637">
            <v>16.357951</v>
          </cell>
          <cell r="F637">
            <v>16.780951999999999</v>
          </cell>
          <cell r="G637">
            <v>0</v>
          </cell>
          <cell r="H637">
            <v>17.203142</v>
          </cell>
          <cell r="I637">
            <v>8.6887629999999998</v>
          </cell>
          <cell r="J637">
            <v>4254</v>
          </cell>
          <cell r="K637">
            <v>23611.89</v>
          </cell>
        </row>
        <row r="638">
          <cell r="B638" t="str">
            <v>353800530110</v>
          </cell>
          <cell r="C638">
            <v>0</v>
          </cell>
          <cell r="D638">
            <v>7.4074169999999997</v>
          </cell>
          <cell r="E638">
            <v>5.1986850000000002</v>
          </cell>
          <cell r="F638">
            <v>10.389815</v>
          </cell>
          <cell r="G638">
            <v>0</v>
          </cell>
          <cell r="H638">
            <v>19.248421</v>
          </cell>
          <cell r="I638">
            <v>10.258371</v>
          </cell>
          <cell r="J638">
            <v>4930</v>
          </cell>
          <cell r="K638">
            <v>28541.89</v>
          </cell>
        </row>
        <row r="639">
          <cell r="B639" t="str">
            <v>353800530111</v>
          </cell>
          <cell r="C639">
            <v>0</v>
          </cell>
          <cell r="D639">
            <v>7.4074169999999997</v>
          </cell>
          <cell r="E639">
            <v>14.059727000000001</v>
          </cell>
          <cell r="F639">
            <v>11.36842</v>
          </cell>
          <cell r="G639">
            <v>0</v>
          </cell>
          <cell r="H639">
            <v>21.271712999999998</v>
          </cell>
          <cell r="I639">
            <v>9.9290859999999999</v>
          </cell>
          <cell r="J639">
            <v>4877</v>
          </cell>
          <cell r="K639">
            <v>33418.89</v>
          </cell>
        </row>
        <row r="640">
          <cell r="B640" t="str">
            <v>353800530112</v>
          </cell>
          <cell r="C640">
            <v>0</v>
          </cell>
          <cell r="D640">
            <v>7.4074169999999997</v>
          </cell>
          <cell r="E640">
            <v>7.2290429999999999</v>
          </cell>
          <cell r="F640">
            <v>16.136462000000002</v>
          </cell>
          <cell r="G640">
            <v>0</v>
          </cell>
          <cell r="H640">
            <v>23.295005</v>
          </cell>
          <cell r="I640">
            <v>10.292655999999999</v>
          </cell>
          <cell r="J640">
            <v>4877</v>
          </cell>
          <cell r="K640">
            <v>38295.89</v>
          </cell>
        </row>
        <row r="641">
          <cell r="B641" t="str">
            <v>353800530113</v>
          </cell>
          <cell r="C641">
            <v>0</v>
          </cell>
          <cell r="D641">
            <v>7.4074169999999997</v>
          </cell>
          <cell r="E641">
            <v>24.917777999999998</v>
          </cell>
          <cell r="F641">
            <v>9.4366950000000003</v>
          </cell>
          <cell r="G641">
            <v>0</v>
          </cell>
          <cell r="H641">
            <v>25.297139000000001</v>
          </cell>
          <cell r="I641">
            <v>9.7735120000000002</v>
          </cell>
          <cell r="J641">
            <v>4826</v>
          </cell>
          <cell r="K641">
            <v>43121.89</v>
          </cell>
        </row>
        <row r="642">
          <cell r="B642" t="str">
            <v>353800530503</v>
          </cell>
          <cell r="C642">
            <v>0</v>
          </cell>
          <cell r="D642">
            <v>0</v>
          </cell>
          <cell r="E642">
            <v>8.4341740000000005</v>
          </cell>
          <cell r="F642">
            <v>0</v>
          </cell>
          <cell r="G642">
            <v>0.95189699999999999</v>
          </cell>
          <cell r="H642">
            <v>0.95792100000000002</v>
          </cell>
          <cell r="I642">
            <v>0.92663700000000004</v>
          </cell>
          <cell r="J642">
            <v>759</v>
          </cell>
          <cell r="K642">
            <v>2309</v>
          </cell>
        </row>
        <row r="643">
          <cell r="B643" t="str">
            <v>353800530504</v>
          </cell>
          <cell r="C643">
            <v>0</v>
          </cell>
          <cell r="D643">
            <v>0</v>
          </cell>
          <cell r="E643">
            <v>6.6582000000000002E-2</v>
          </cell>
          <cell r="F643">
            <v>0</v>
          </cell>
          <cell r="G643">
            <v>0</v>
          </cell>
          <cell r="H643">
            <v>1.272802</v>
          </cell>
          <cell r="I643">
            <v>0.97523099999999996</v>
          </cell>
          <cell r="J643">
            <v>759</v>
          </cell>
          <cell r="K643">
            <v>3068</v>
          </cell>
        </row>
        <row r="644">
          <cell r="B644" t="str">
            <v>353800530505</v>
          </cell>
          <cell r="C644">
            <v>0</v>
          </cell>
          <cell r="D644">
            <v>0</v>
          </cell>
          <cell r="E644">
            <v>2.7814510000000001</v>
          </cell>
          <cell r="F644">
            <v>0</v>
          </cell>
          <cell r="G644">
            <v>0</v>
          </cell>
          <cell r="H644">
            <v>1.6051089999999999</v>
          </cell>
          <cell r="I644">
            <v>1.0559609999999999</v>
          </cell>
          <cell r="J644">
            <v>801</v>
          </cell>
          <cell r="K644">
            <v>3869</v>
          </cell>
        </row>
        <row r="645">
          <cell r="B645" t="str">
            <v>353800530506</v>
          </cell>
          <cell r="C645">
            <v>0</v>
          </cell>
          <cell r="D645">
            <v>0</v>
          </cell>
          <cell r="E645">
            <v>0.15529999999999999</v>
          </cell>
          <cell r="F645">
            <v>0</v>
          </cell>
          <cell r="G645">
            <v>0</v>
          </cell>
          <cell r="H645">
            <v>1.9287019999999999</v>
          </cell>
          <cell r="I645">
            <v>0.94817099999999999</v>
          </cell>
          <cell r="J645">
            <v>780</v>
          </cell>
          <cell r="K645">
            <v>4649</v>
          </cell>
        </row>
        <row r="646">
          <cell r="B646" t="str">
            <v>353800530508</v>
          </cell>
          <cell r="C646">
            <v>0</v>
          </cell>
          <cell r="D646">
            <v>0</v>
          </cell>
          <cell r="E646">
            <v>0.57359400000000005</v>
          </cell>
          <cell r="F646">
            <v>3.4871720000000002</v>
          </cell>
          <cell r="G646">
            <v>0</v>
          </cell>
          <cell r="H646">
            <v>2.5800390000000002</v>
          </cell>
          <cell r="I646">
            <v>1.0095670000000001</v>
          </cell>
          <cell r="J646">
            <v>790</v>
          </cell>
          <cell r="K646">
            <v>6219</v>
          </cell>
        </row>
        <row r="647">
          <cell r="B647" t="str">
            <v>353800530509</v>
          </cell>
          <cell r="C647">
            <v>0</v>
          </cell>
          <cell r="D647">
            <v>0</v>
          </cell>
          <cell r="E647">
            <v>5.6413900000000003</v>
          </cell>
          <cell r="F647">
            <v>0</v>
          </cell>
          <cell r="G647">
            <v>0</v>
          </cell>
          <cell r="H647">
            <v>2.9036330000000001</v>
          </cell>
          <cell r="I647">
            <v>0.95886099999999996</v>
          </cell>
          <cell r="J647">
            <v>780</v>
          </cell>
          <cell r="K647">
            <v>6999</v>
          </cell>
        </row>
        <row r="648">
          <cell r="B648" t="str">
            <v>353800530513</v>
          </cell>
          <cell r="C648">
            <v>0</v>
          </cell>
          <cell r="D648">
            <v>0</v>
          </cell>
          <cell r="E648">
            <v>4.1939549999999999</v>
          </cell>
          <cell r="F648">
            <v>0</v>
          </cell>
          <cell r="G648">
            <v>0</v>
          </cell>
          <cell r="H648">
            <v>4.3145860000000003</v>
          </cell>
          <cell r="I648">
            <v>1.0754779999999999</v>
          </cell>
          <cell r="J648">
            <v>822</v>
          </cell>
          <cell r="K648">
            <v>10400</v>
          </cell>
        </row>
        <row r="649">
          <cell r="B649" t="str">
            <v>353800531001</v>
          </cell>
          <cell r="C649">
            <v>2.4678979999999999</v>
          </cell>
          <cell r="D649">
            <v>2.4678979999999999</v>
          </cell>
          <cell r="E649">
            <v>0</v>
          </cell>
          <cell r="F649">
            <v>0</v>
          </cell>
          <cell r="G649">
            <v>1.669721</v>
          </cell>
          <cell r="H649">
            <v>1.669721</v>
          </cell>
          <cell r="I649">
            <v>1.8481270000000001</v>
          </cell>
          <cell r="J649">
            <v>-698.88</v>
          </cell>
          <cell r="K649">
            <v>-698.88</v>
          </cell>
        </row>
        <row r="650">
          <cell r="B650" t="str">
            <v>353800531003</v>
          </cell>
          <cell r="C650">
            <v>0.54802399999999996</v>
          </cell>
          <cell r="D650">
            <v>1.0777540000000001</v>
          </cell>
          <cell r="E650">
            <v>5.5366080000000002</v>
          </cell>
          <cell r="F650">
            <v>2.3634949999999999</v>
          </cell>
          <cell r="G650">
            <v>1.8335630000000001</v>
          </cell>
          <cell r="H650">
            <v>1.819593</v>
          </cell>
          <cell r="I650">
            <v>1.7849060000000001</v>
          </cell>
          <cell r="J650">
            <v>1025.03</v>
          </cell>
          <cell r="K650">
            <v>1788.15</v>
          </cell>
        </row>
        <row r="651">
          <cell r="B651" t="str">
            <v>353800531004</v>
          </cell>
          <cell r="C651">
            <v>0</v>
          </cell>
          <cell r="D651">
            <v>1.0777540000000001</v>
          </cell>
          <cell r="E651">
            <v>0.97726500000000005</v>
          </cell>
          <cell r="F651">
            <v>0.72781600000000002</v>
          </cell>
          <cell r="G651">
            <v>0</v>
          </cell>
          <cell r="H651">
            <v>2.4261240000000002</v>
          </cell>
          <cell r="I651">
            <v>1.8785080000000001</v>
          </cell>
          <cell r="J651">
            <v>1462</v>
          </cell>
          <cell r="K651">
            <v>3250.15</v>
          </cell>
        </row>
        <row r="652">
          <cell r="B652" t="str">
            <v>353800531005</v>
          </cell>
          <cell r="C652">
            <v>0</v>
          </cell>
          <cell r="D652">
            <v>1.0777540000000001</v>
          </cell>
          <cell r="E652">
            <v>-0.94840800000000003</v>
          </cell>
          <cell r="F652">
            <v>0.28198200000000001</v>
          </cell>
          <cell r="G652">
            <v>0</v>
          </cell>
          <cell r="H652">
            <v>3.0326559999999998</v>
          </cell>
          <cell r="I652">
            <v>1.92736</v>
          </cell>
          <cell r="J652">
            <v>1462</v>
          </cell>
          <cell r="K652">
            <v>4712.1499999999996</v>
          </cell>
        </row>
        <row r="653">
          <cell r="B653" t="str">
            <v>353800531010</v>
          </cell>
          <cell r="C653">
            <v>0</v>
          </cell>
          <cell r="D653">
            <v>1.0777540000000001</v>
          </cell>
          <cell r="E653">
            <v>0.43104100000000001</v>
          </cell>
          <cell r="F653">
            <v>2.1644329999999998</v>
          </cell>
          <cell r="G653">
            <v>0</v>
          </cell>
          <cell r="H653">
            <v>6.0653119999999996</v>
          </cell>
          <cell r="I653">
            <v>2.0163669999999998</v>
          </cell>
          <cell r="J653">
            <v>1462</v>
          </cell>
          <cell r="K653">
            <v>12022.15</v>
          </cell>
        </row>
        <row r="654">
          <cell r="B654" t="str">
            <v>353800531011</v>
          </cell>
          <cell r="C654">
            <v>0</v>
          </cell>
          <cell r="D654">
            <v>1.0777540000000001</v>
          </cell>
          <cell r="E654">
            <v>0.64778999999999998</v>
          </cell>
          <cell r="F654">
            <v>0</v>
          </cell>
          <cell r="G654">
            <v>0</v>
          </cell>
          <cell r="H654">
            <v>6.671843</v>
          </cell>
          <cell r="I654">
            <v>1.9396469999999999</v>
          </cell>
          <cell r="J654">
            <v>1462</v>
          </cell>
          <cell r="K654">
            <v>13484.15</v>
          </cell>
        </row>
        <row r="655">
          <cell r="B655" t="str">
            <v>353800531013</v>
          </cell>
          <cell r="C655">
            <v>0</v>
          </cell>
          <cell r="D655">
            <v>1.0777540000000001</v>
          </cell>
          <cell r="E655">
            <v>3.4462600000000001</v>
          </cell>
          <cell r="F655">
            <v>0.32970300000000002</v>
          </cell>
          <cell r="G655">
            <v>0</v>
          </cell>
          <cell r="H655">
            <v>7.8824170000000002</v>
          </cell>
          <cell r="I655">
            <v>1.904984</v>
          </cell>
          <cell r="J655">
            <v>1456</v>
          </cell>
          <cell r="K655">
            <v>16402.150000000001</v>
          </cell>
        </row>
        <row r="656">
          <cell r="B656" t="str">
            <v>353800531101</v>
          </cell>
          <cell r="C656">
            <v>0</v>
          </cell>
          <cell r="D656">
            <v>0</v>
          </cell>
          <cell r="E656">
            <v>6.164034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 t="str">
            <v>353800531102</v>
          </cell>
          <cell r="C657">
            <v>0</v>
          </cell>
          <cell r="D657">
            <v>0</v>
          </cell>
          <cell r="E657">
            <v>-5.6838550000000003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 t="str">
            <v>353800531103</v>
          </cell>
          <cell r="C658">
            <v>0</v>
          </cell>
          <cell r="D658">
            <v>0</v>
          </cell>
          <cell r="E658">
            <v>6.4261369999999998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 t="str">
            <v>353800531107</v>
          </cell>
          <cell r="C659">
            <v>0</v>
          </cell>
          <cell r="D659">
            <v>0</v>
          </cell>
          <cell r="E659">
            <v>0.59895699999999996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 t="str">
            <v>353800531110</v>
          </cell>
          <cell r="C660">
            <v>0</v>
          </cell>
          <cell r="D660">
            <v>0</v>
          </cell>
          <cell r="E660">
            <v>0.151257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 t="str">
            <v>353800532001</v>
          </cell>
          <cell r="C661">
            <v>1.386234</v>
          </cell>
          <cell r="D661">
            <v>1.386234</v>
          </cell>
          <cell r="E661">
            <v>3.148717</v>
          </cell>
          <cell r="F661">
            <v>0</v>
          </cell>
          <cell r="G661">
            <v>2.2687879999999998</v>
          </cell>
          <cell r="H661">
            <v>2.2687879999999998</v>
          </cell>
          <cell r="I661">
            <v>2.5112019999999999</v>
          </cell>
          <cell r="J661">
            <v>772.76</v>
          </cell>
          <cell r="K661">
            <v>772.76</v>
          </cell>
        </row>
        <row r="662">
          <cell r="B662" t="str">
            <v>353800532002</v>
          </cell>
          <cell r="C662">
            <v>4.779649</v>
          </cell>
          <cell r="D662">
            <v>2.9376639999999998</v>
          </cell>
          <cell r="E662">
            <v>0.205234</v>
          </cell>
          <cell r="F662">
            <v>2.5257290000000001</v>
          </cell>
          <cell r="G662">
            <v>2.6936909999999998</v>
          </cell>
          <cell r="H662">
            <v>2.4630489999999998</v>
          </cell>
          <cell r="I662">
            <v>2.5049199999999998</v>
          </cell>
          <cell r="J662">
            <v>-1538.35</v>
          </cell>
          <cell r="K662">
            <v>-765.59</v>
          </cell>
        </row>
        <row r="663">
          <cell r="B663" t="str">
            <v>353800532003</v>
          </cell>
          <cell r="C663">
            <v>2.3181020000000001</v>
          </cell>
          <cell r="D663">
            <v>2.7327170000000001</v>
          </cell>
          <cell r="E663">
            <v>-0.42758000000000002</v>
          </cell>
          <cell r="F663">
            <v>3.3774709999999999</v>
          </cell>
          <cell r="G663">
            <v>2.4914139999999998</v>
          </cell>
          <cell r="H663">
            <v>2.472432</v>
          </cell>
          <cell r="I663">
            <v>2.4253</v>
          </cell>
          <cell r="J663">
            <v>138.19</v>
          </cell>
          <cell r="K663">
            <v>-627.4</v>
          </cell>
        </row>
        <row r="664">
          <cell r="B664" t="str">
            <v>353800532004</v>
          </cell>
          <cell r="C664">
            <v>0</v>
          </cell>
          <cell r="D664">
            <v>2.7327170000000001</v>
          </cell>
          <cell r="E664">
            <v>1.154244</v>
          </cell>
          <cell r="F664">
            <v>0.23785899999999999</v>
          </cell>
          <cell r="G664">
            <v>0</v>
          </cell>
          <cell r="H664">
            <v>3.296576</v>
          </cell>
          <cell r="I664">
            <v>2.5524840000000002</v>
          </cell>
          <cell r="J664">
            <v>1986.54</v>
          </cell>
          <cell r="K664">
            <v>1359.14</v>
          </cell>
        </row>
        <row r="665">
          <cell r="B665" t="str">
            <v>353800532005</v>
          </cell>
          <cell r="C665">
            <v>0</v>
          </cell>
          <cell r="D665">
            <v>2.7327170000000001</v>
          </cell>
          <cell r="E665">
            <v>2.5621160000000001</v>
          </cell>
          <cell r="F665">
            <v>4.9334090000000002</v>
          </cell>
          <cell r="G665">
            <v>0</v>
          </cell>
          <cell r="H665">
            <v>4.1207200000000004</v>
          </cell>
          <cell r="I665">
            <v>2.6188630000000002</v>
          </cell>
          <cell r="J665">
            <v>1986.54</v>
          </cell>
          <cell r="K665">
            <v>3345.68</v>
          </cell>
        </row>
        <row r="666">
          <cell r="B666" t="str">
            <v>353800532006</v>
          </cell>
          <cell r="C666">
            <v>0</v>
          </cell>
          <cell r="D666">
            <v>2.7327170000000001</v>
          </cell>
          <cell r="E666">
            <v>3.0792709999999999</v>
          </cell>
          <cell r="F666">
            <v>0.92209600000000003</v>
          </cell>
          <cell r="G666">
            <v>0</v>
          </cell>
          <cell r="H666">
            <v>4.9448639999999999</v>
          </cell>
          <cell r="I666">
            <v>2.4148450000000001</v>
          </cell>
          <cell r="J666">
            <v>1986.54</v>
          </cell>
          <cell r="K666">
            <v>5332.22</v>
          </cell>
        </row>
        <row r="667">
          <cell r="B667" t="str">
            <v>353800532007</v>
          </cell>
          <cell r="C667">
            <v>0</v>
          </cell>
          <cell r="D667">
            <v>2.7327170000000001</v>
          </cell>
          <cell r="E667">
            <v>2.3693200000000001</v>
          </cell>
          <cell r="F667">
            <v>0.9264</v>
          </cell>
          <cell r="G667">
            <v>0</v>
          </cell>
          <cell r="H667">
            <v>5.7690080000000004</v>
          </cell>
          <cell r="I667">
            <v>2.392417</v>
          </cell>
          <cell r="J667">
            <v>1986.54</v>
          </cell>
          <cell r="K667">
            <v>7318.76</v>
          </cell>
        </row>
        <row r="668">
          <cell r="B668" t="str">
            <v>353800532008</v>
          </cell>
          <cell r="C668">
            <v>0</v>
          </cell>
          <cell r="D668">
            <v>2.7327170000000001</v>
          </cell>
          <cell r="E668">
            <v>6.8783960000000004</v>
          </cell>
          <cell r="F668">
            <v>0</v>
          </cell>
          <cell r="G668">
            <v>0</v>
          </cell>
          <cell r="H668">
            <v>6.5931519999999999</v>
          </cell>
          <cell r="I668">
            <v>2.5386649999999999</v>
          </cell>
          <cell r="J668">
            <v>1986.54</v>
          </cell>
          <cell r="K668">
            <v>9305.2999999999993</v>
          </cell>
        </row>
        <row r="669">
          <cell r="B669" t="str">
            <v>353800532009</v>
          </cell>
          <cell r="C669">
            <v>0</v>
          </cell>
          <cell r="D669">
            <v>2.7327170000000001</v>
          </cell>
          <cell r="E669">
            <v>5.3712099999999996</v>
          </cell>
          <cell r="F669">
            <v>1.898943</v>
          </cell>
          <cell r="G669">
            <v>0</v>
          </cell>
          <cell r="H669">
            <v>7.4172960000000003</v>
          </cell>
          <cell r="I669">
            <v>2.4420730000000002</v>
          </cell>
          <cell r="J669">
            <v>1986.54</v>
          </cell>
          <cell r="K669">
            <v>11291.84</v>
          </cell>
        </row>
        <row r="670">
          <cell r="B670" t="str">
            <v>353800532010</v>
          </cell>
          <cell r="C670">
            <v>0</v>
          </cell>
          <cell r="D670">
            <v>2.7327170000000001</v>
          </cell>
          <cell r="E670">
            <v>8.0442909999999994</v>
          </cell>
          <cell r="F670">
            <v>0.36356899999999998</v>
          </cell>
          <cell r="G670">
            <v>0</v>
          </cell>
          <cell r="H670">
            <v>8.2414400000000008</v>
          </cell>
          <cell r="I670">
            <v>2.7398039999999999</v>
          </cell>
          <cell r="J670">
            <v>1986.54</v>
          </cell>
          <cell r="K670">
            <v>13278.38</v>
          </cell>
        </row>
        <row r="671">
          <cell r="B671" t="str">
            <v>353800532011</v>
          </cell>
          <cell r="C671">
            <v>0</v>
          </cell>
          <cell r="D671">
            <v>2.7327170000000001</v>
          </cell>
          <cell r="E671">
            <v>12.456436999999999</v>
          </cell>
          <cell r="F671">
            <v>9.0917919999999999</v>
          </cell>
          <cell r="G671">
            <v>0</v>
          </cell>
          <cell r="H671">
            <v>9.0655839999999994</v>
          </cell>
          <cell r="I671">
            <v>2.6355590000000002</v>
          </cell>
          <cell r="J671">
            <v>1986.54</v>
          </cell>
          <cell r="K671">
            <v>15264.92</v>
          </cell>
        </row>
        <row r="672">
          <cell r="B672" t="str">
            <v>353800532012</v>
          </cell>
          <cell r="C672">
            <v>0</v>
          </cell>
          <cell r="D672">
            <v>2.7327170000000001</v>
          </cell>
          <cell r="E672">
            <v>5.2805499999999999</v>
          </cell>
          <cell r="F672">
            <v>15.108947000000001</v>
          </cell>
          <cell r="G672">
            <v>0</v>
          </cell>
          <cell r="H672">
            <v>9.8897279999999999</v>
          </cell>
          <cell r="I672">
            <v>2.7837670000000001</v>
          </cell>
          <cell r="J672">
            <v>1986.54</v>
          </cell>
          <cell r="K672">
            <v>17251.46</v>
          </cell>
        </row>
        <row r="673">
          <cell r="B673" t="str">
            <v>353800532013</v>
          </cell>
          <cell r="C673">
            <v>0</v>
          </cell>
          <cell r="D673">
            <v>2.7327170000000001</v>
          </cell>
          <cell r="E673">
            <v>14.506023000000001</v>
          </cell>
          <cell r="F673">
            <v>22.497633</v>
          </cell>
          <cell r="G673">
            <v>0</v>
          </cell>
          <cell r="H673">
            <v>10.713872</v>
          </cell>
          <cell r="I673">
            <v>2.599126</v>
          </cell>
          <cell r="J673">
            <v>1986.54</v>
          </cell>
          <cell r="K673">
            <v>19238</v>
          </cell>
        </row>
        <row r="674">
          <cell r="B674" t="str">
            <v>353800534001</v>
          </cell>
          <cell r="C674">
            <v>2.2186050000000002</v>
          </cell>
          <cell r="D674">
            <v>2.2186050000000002</v>
          </cell>
          <cell r="E674">
            <v>2.4477760000000002</v>
          </cell>
          <cell r="F674">
            <v>0.68273799999999996</v>
          </cell>
          <cell r="G674">
            <v>2.2186050000000002</v>
          </cell>
          <cell r="H674">
            <v>2.2186050000000002</v>
          </cell>
          <cell r="I674">
            <v>2.4561630000000001</v>
          </cell>
          <cell r="J674">
            <v>0</v>
          </cell>
          <cell r="K674">
            <v>0</v>
          </cell>
        </row>
        <row r="675">
          <cell r="B675" t="str">
            <v>353800534002</v>
          </cell>
          <cell r="C675">
            <v>2.634109</v>
          </cell>
          <cell r="D675">
            <v>2.408569</v>
          </cell>
          <cell r="E675">
            <v>2.645953</v>
          </cell>
          <cell r="F675">
            <v>0.44985599999999998</v>
          </cell>
          <cell r="G675">
            <v>2.634109</v>
          </cell>
          <cell r="H675">
            <v>2.408569</v>
          </cell>
          <cell r="I675">
            <v>2.4500190000000002</v>
          </cell>
          <cell r="J675">
            <v>0</v>
          </cell>
          <cell r="K675">
            <v>0</v>
          </cell>
        </row>
        <row r="676">
          <cell r="B676" t="str">
            <v>353800534003</v>
          </cell>
          <cell r="C676">
            <v>2.4363060000000001</v>
          </cell>
          <cell r="D676">
            <v>2.4177439999999999</v>
          </cell>
          <cell r="E676">
            <v>2.4145859999999999</v>
          </cell>
          <cell r="F676">
            <v>0.85694300000000001</v>
          </cell>
          <cell r="G676">
            <v>2.4363060000000001</v>
          </cell>
          <cell r="H676">
            <v>2.4177439999999999</v>
          </cell>
          <cell r="I676">
            <v>2.3721429999999999</v>
          </cell>
          <cell r="J676">
            <v>0</v>
          </cell>
          <cell r="K676">
            <v>0</v>
          </cell>
        </row>
        <row r="677">
          <cell r="B677" t="str">
            <v>353800534004</v>
          </cell>
          <cell r="C677">
            <v>0</v>
          </cell>
          <cell r="D677">
            <v>2.4177439999999999</v>
          </cell>
          <cell r="E677">
            <v>2.483562</v>
          </cell>
          <cell r="F677">
            <v>0.52527000000000001</v>
          </cell>
          <cell r="G677">
            <v>0</v>
          </cell>
          <cell r="H677">
            <v>3.2238250000000002</v>
          </cell>
          <cell r="I677">
            <v>2.49654</v>
          </cell>
          <cell r="J677">
            <v>1943</v>
          </cell>
          <cell r="K677">
            <v>1943</v>
          </cell>
        </row>
        <row r="678">
          <cell r="B678" t="str">
            <v>353800534005</v>
          </cell>
          <cell r="C678">
            <v>0</v>
          </cell>
          <cell r="D678">
            <v>2.4177439999999999</v>
          </cell>
          <cell r="E678">
            <v>2.4102269999999999</v>
          </cell>
          <cell r="F678">
            <v>1.308705</v>
          </cell>
          <cell r="G678">
            <v>0</v>
          </cell>
          <cell r="H678">
            <v>4.0299060000000004</v>
          </cell>
          <cell r="I678">
            <v>2.561464</v>
          </cell>
          <cell r="J678">
            <v>1943</v>
          </cell>
          <cell r="K678">
            <v>3886</v>
          </cell>
        </row>
        <row r="679">
          <cell r="B679" t="str">
            <v>353800534006</v>
          </cell>
          <cell r="C679">
            <v>0</v>
          </cell>
          <cell r="D679">
            <v>2.4177439999999999</v>
          </cell>
          <cell r="E679">
            <v>2.5482520000000002</v>
          </cell>
          <cell r="F679">
            <v>1.698661</v>
          </cell>
          <cell r="G679">
            <v>0</v>
          </cell>
          <cell r="H679">
            <v>4.8359870000000003</v>
          </cell>
          <cell r="I679">
            <v>2.3619180000000002</v>
          </cell>
          <cell r="J679">
            <v>1943</v>
          </cell>
          <cell r="K679">
            <v>5829</v>
          </cell>
        </row>
        <row r="680">
          <cell r="B680" t="str">
            <v>353800534007</v>
          </cell>
          <cell r="C680">
            <v>0</v>
          </cell>
          <cell r="D680">
            <v>2.4177439999999999</v>
          </cell>
          <cell r="E680">
            <v>2.32707</v>
          </cell>
          <cell r="F680">
            <v>1.534116</v>
          </cell>
          <cell r="G680">
            <v>0</v>
          </cell>
          <cell r="H680">
            <v>5.6420669999999999</v>
          </cell>
          <cell r="I680">
            <v>2.3399809999999999</v>
          </cell>
          <cell r="J680">
            <v>1943</v>
          </cell>
          <cell r="K680">
            <v>7772</v>
          </cell>
        </row>
        <row r="681">
          <cell r="B681" t="str">
            <v>353800534008</v>
          </cell>
          <cell r="C681">
            <v>0</v>
          </cell>
          <cell r="D681">
            <v>2.4177439999999999</v>
          </cell>
          <cell r="E681">
            <v>2.8113130000000002</v>
          </cell>
          <cell r="F681">
            <v>1.548387</v>
          </cell>
          <cell r="G681">
            <v>0</v>
          </cell>
          <cell r="H681">
            <v>6.4481479999999998</v>
          </cell>
          <cell r="I681">
            <v>2.4830239999999999</v>
          </cell>
          <cell r="J681">
            <v>1943</v>
          </cell>
          <cell r="K681">
            <v>9715</v>
          </cell>
        </row>
        <row r="682">
          <cell r="B682" t="str">
            <v>353800534009</v>
          </cell>
          <cell r="C682">
            <v>0</v>
          </cell>
          <cell r="D682">
            <v>2.4177439999999999</v>
          </cell>
          <cell r="E682">
            <v>2.3452920000000002</v>
          </cell>
          <cell r="F682">
            <v>4.274654</v>
          </cell>
          <cell r="G682">
            <v>0</v>
          </cell>
          <cell r="H682">
            <v>7.2542289999999996</v>
          </cell>
          <cell r="I682">
            <v>2.3885489999999998</v>
          </cell>
          <cell r="J682">
            <v>1943</v>
          </cell>
          <cell r="K682">
            <v>11658</v>
          </cell>
        </row>
        <row r="683">
          <cell r="B683" t="str">
            <v>353800534010</v>
          </cell>
          <cell r="C683">
            <v>0</v>
          </cell>
          <cell r="D683">
            <v>2.4177439999999999</v>
          </cell>
          <cell r="E683">
            <v>2.7307860000000002</v>
          </cell>
          <cell r="F683">
            <v>2.961551</v>
          </cell>
          <cell r="G683">
            <v>0</v>
          </cell>
          <cell r="H683">
            <v>8.0603099999999994</v>
          </cell>
          <cell r="I683">
            <v>2.679754</v>
          </cell>
          <cell r="J683">
            <v>1943</v>
          </cell>
          <cell r="K683">
            <v>13601</v>
          </cell>
        </row>
        <row r="684">
          <cell r="B684" t="str">
            <v>353800534011</v>
          </cell>
          <cell r="C684">
            <v>0</v>
          </cell>
          <cell r="D684">
            <v>2.4177439999999999</v>
          </cell>
          <cell r="E684">
            <v>2.9872920000000001</v>
          </cell>
          <cell r="F684">
            <v>2.4801259999999998</v>
          </cell>
          <cell r="G684">
            <v>0</v>
          </cell>
          <cell r="H684">
            <v>8.8663910000000001</v>
          </cell>
          <cell r="I684">
            <v>2.5777939999999999</v>
          </cell>
          <cell r="J684">
            <v>1943</v>
          </cell>
          <cell r="K684">
            <v>15544</v>
          </cell>
        </row>
        <row r="685">
          <cell r="B685" t="str">
            <v>353800534012</v>
          </cell>
          <cell r="C685">
            <v>0</v>
          </cell>
          <cell r="D685">
            <v>2.4177439999999999</v>
          </cell>
          <cell r="E685">
            <v>2.33521</v>
          </cell>
          <cell r="F685">
            <v>3.1062560000000001</v>
          </cell>
          <cell r="G685">
            <v>0</v>
          </cell>
          <cell r="H685">
            <v>9.6724720000000008</v>
          </cell>
          <cell r="I685">
            <v>2.7227540000000001</v>
          </cell>
          <cell r="J685">
            <v>1943</v>
          </cell>
          <cell r="K685">
            <v>17487</v>
          </cell>
        </row>
        <row r="686">
          <cell r="B686" t="str">
            <v>353800534013</v>
          </cell>
          <cell r="C686">
            <v>0</v>
          </cell>
          <cell r="D686">
            <v>2.4177439999999999</v>
          </cell>
          <cell r="E686">
            <v>2.9503529999999998</v>
          </cell>
          <cell r="F686">
            <v>2.452626</v>
          </cell>
          <cell r="G686">
            <v>0</v>
          </cell>
          <cell r="H686">
            <v>10.476478</v>
          </cell>
          <cell r="I686">
            <v>2.5356169999999998</v>
          </cell>
          <cell r="J686">
            <v>1938</v>
          </cell>
          <cell r="K686">
            <v>19425</v>
          </cell>
        </row>
        <row r="687">
          <cell r="B687" t="str">
            <v>353800534101</v>
          </cell>
          <cell r="C687">
            <v>18.187025999999999</v>
          </cell>
          <cell r="D687">
            <v>18.187025999999999</v>
          </cell>
          <cell r="E687">
            <v>20.476678</v>
          </cell>
          <cell r="F687">
            <v>20.338792000000002</v>
          </cell>
          <cell r="G687">
            <v>18.187025999999999</v>
          </cell>
          <cell r="H687">
            <v>18.187025999999999</v>
          </cell>
          <cell r="I687">
            <v>20.151157999999999</v>
          </cell>
          <cell r="J687">
            <v>0</v>
          </cell>
          <cell r="K687">
            <v>0</v>
          </cell>
        </row>
        <row r="688">
          <cell r="B688" t="str">
            <v>353800534102</v>
          </cell>
          <cell r="C688">
            <v>21.593124</v>
          </cell>
          <cell r="D688">
            <v>19.744254999999999</v>
          </cell>
          <cell r="E688">
            <v>18.881542</v>
          </cell>
          <cell r="F688">
            <v>18.989639</v>
          </cell>
          <cell r="G688">
            <v>21.593124</v>
          </cell>
          <cell r="H688">
            <v>19.744254999999999</v>
          </cell>
          <cell r="I688">
            <v>20.100747999999999</v>
          </cell>
          <cell r="J688">
            <v>0</v>
          </cell>
          <cell r="K688">
            <v>0</v>
          </cell>
        </row>
        <row r="689">
          <cell r="B689" t="str">
            <v>353800534103</v>
          </cell>
          <cell r="C689">
            <v>19.971633000000001</v>
          </cell>
          <cell r="D689">
            <v>19.819469999999999</v>
          </cell>
          <cell r="E689">
            <v>19.819610999999998</v>
          </cell>
          <cell r="F689">
            <v>19.326620999999999</v>
          </cell>
          <cell r="G689">
            <v>19.971633000000001</v>
          </cell>
          <cell r="H689">
            <v>19.819469999999999</v>
          </cell>
          <cell r="I689">
            <v>19.461834</v>
          </cell>
          <cell r="J689">
            <v>0</v>
          </cell>
          <cell r="K689">
            <v>0</v>
          </cell>
        </row>
        <row r="690">
          <cell r="B690" t="str">
            <v>353800534104</v>
          </cell>
          <cell r="C690">
            <v>0</v>
          </cell>
          <cell r="D690">
            <v>19.819469999999999</v>
          </cell>
          <cell r="E690">
            <v>20.385781999999999</v>
          </cell>
          <cell r="F690">
            <v>18.205577000000002</v>
          </cell>
          <cell r="G690">
            <v>0</v>
          </cell>
          <cell r="H690">
            <v>26.432818000000001</v>
          </cell>
          <cell r="I690">
            <v>20.482422</v>
          </cell>
          <cell r="J690">
            <v>15941</v>
          </cell>
          <cell r="K690">
            <v>15941</v>
          </cell>
        </row>
        <row r="691">
          <cell r="B691" t="str">
            <v>353800534105</v>
          </cell>
          <cell r="C691">
            <v>0</v>
          </cell>
          <cell r="D691">
            <v>19.819469999999999</v>
          </cell>
          <cell r="E691">
            <v>19.783828</v>
          </cell>
          <cell r="F691">
            <v>20.599841000000001</v>
          </cell>
          <cell r="G691">
            <v>0</v>
          </cell>
          <cell r="H691">
            <v>33.046165999999999</v>
          </cell>
          <cell r="I691">
            <v>21.015084000000002</v>
          </cell>
          <cell r="J691">
            <v>15941</v>
          </cell>
          <cell r="K691">
            <v>31882</v>
          </cell>
        </row>
        <row r="692">
          <cell r="B692" t="str">
            <v>353800534106</v>
          </cell>
          <cell r="C692">
            <v>0</v>
          </cell>
          <cell r="D692">
            <v>19.819469999999999</v>
          </cell>
          <cell r="E692">
            <v>20.912277</v>
          </cell>
          <cell r="F692">
            <v>19.604272999999999</v>
          </cell>
          <cell r="G692">
            <v>0</v>
          </cell>
          <cell r="H692">
            <v>39.659514000000001</v>
          </cell>
          <cell r="I692">
            <v>19.377941</v>
          </cell>
          <cell r="J692">
            <v>15941</v>
          </cell>
          <cell r="K692">
            <v>47823</v>
          </cell>
        </row>
        <row r="693">
          <cell r="B693" t="str">
            <v>353800534107</v>
          </cell>
          <cell r="C693">
            <v>0</v>
          </cell>
          <cell r="D693">
            <v>19.819469999999999</v>
          </cell>
          <cell r="E693">
            <v>19.095434000000001</v>
          </cell>
          <cell r="F693">
            <v>19.034886</v>
          </cell>
          <cell r="G693">
            <v>0</v>
          </cell>
          <cell r="H693">
            <v>46.272862000000003</v>
          </cell>
          <cell r="I693">
            <v>19.197963999999999</v>
          </cell>
          <cell r="J693">
            <v>15941</v>
          </cell>
          <cell r="K693">
            <v>63764</v>
          </cell>
        </row>
        <row r="694">
          <cell r="B694" t="str">
            <v>353800534108</v>
          </cell>
          <cell r="C694">
            <v>0</v>
          </cell>
          <cell r="D694">
            <v>19.819469999999999</v>
          </cell>
          <cell r="E694">
            <v>23.069019000000001</v>
          </cell>
          <cell r="F694">
            <v>19.891462000000001</v>
          </cell>
          <cell r="G694">
            <v>0</v>
          </cell>
          <cell r="H694">
            <v>52.886209000000001</v>
          </cell>
          <cell r="I694">
            <v>20.371534</v>
          </cell>
          <cell r="J694">
            <v>15941</v>
          </cell>
          <cell r="K694">
            <v>79705</v>
          </cell>
        </row>
        <row r="695">
          <cell r="B695" t="str">
            <v>353800534109</v>
          </cell>
          <cell r="C695">
            <v>0</v>
          </cell>
          <cell r="D695">
            <v>19.819469999999999</v>
          </cell>
          <cell r="E695">
            <v>19.244958</v>
          </cell>
          <cell r="F695">
            <v>21.064101999999998</v>
          </cell>
          <cell r="G695">
            <v>0</v>
          </cell>
          <cell r="H695">
            <v>59.499557000000003</v>
          </cell>
          <cell r="I695">
            <v>19.596432</v>
          </cell>
          <cell r="J695">
            <v>15941</v>
          </cell>
          <cell r="K695">
            <v>95646</v>
          </cell>
        </row>
        <row r="696">
          <cell r="B696" t="str">
            <v>353800534110</v>
          </cell>
          <cell r="C696">
            <v>0</v>
          </cell>
          <cell r="D696">
            <v>19.819469999999999</v>
          </cell>
          <cell r="E696">
            <v>22.408232999999999</v>
          </cell>
          <cell r="F696">
            <v>24.774622000000001</v>
          </cell>
          <cell r="G696">
            <v>0</v>
          </cell>
          <cell r="H696">
            <v>66.112904999999998</v>
          </cell>
          <cell r="I696">
            <v>21.985572999999999</v>
          </cell>
          <cell r="J696">
            <v>15941</v>
          </cell>
          <cell r="K696">
            <v>111587</v>
          </cell>
        </row>
        <row r="697">
          <cell r="B697" t="str">
            <v>353800534111</v>
          </cell>
          <cell r="C697">
            <v>0</v>
          </cell>
          <cell r="D697">
            <v>19.819469999999999</v>
          </cell>
          <cell r="E697">
            <v>24.513066999999999</v>
          </cell>
          <cell r="F697">
            <v>20.747297</v>
          </cell>
          <cell r="G697">
            <v>0</v>
          </cell>
          <cell r="H697">
            <v>72.726253</v>
          </cell>
          <cell r="I697">
            <v>21.149061</v>
          </cell>
          <cell r="J697">
            <v>15941</v>
          </cell>
          <cell r="K697">
            <v>127528</v>
          </cell>
        </row>
        <row r="698">
          <cell r="B698" t="str">
            <v>353800534112</v>
          </cell>
          <cell r="C698">
            <v>0</v>
          </cell>
          <cell r="D698">
            <v>19.819469999999999</v>
          </cell>
          <cell r="E698">
            <v>19.162229</v>
          </cell>
          <cell r="F698">
            <v>25.985139</v>
          </cell>
          <cell r="G698">
            <v>0</v>
          </cell>
          <cell r="H698">
            <v>79.339601000000002</v>
          </cell>
          <cell r="I698">
            <v>22.338356999999998</v>
          </cell>
          <cell r="J698">
            <v>15941</v>
          </cell>
          <cell r="K698">
            <v>143469</v>
          </cell>
        </row>
        <row r="699">
          <cell r="B699" t="str">
            <v>353800534113</v>
          </cell>
          <cell r="C699">
            <v>0</v>
          </cell>
          <cell r="D699">
            <v>19.819469999999999</v>
          </cell>
          <cell r="E699">
            <v>24.207049000000001</v>
          </cell>
          <cell r="F699">
            <v>20.517005999999999</v>
          </cell>
          <cell r="G699">
            <v>0</v>
          </cell>
          <cell r="H699">
            <v>85.950460000000007</v>
          </cell>
          <cell r="I699">
            <v>20.848849999999999</v>
          </cell>
          <cell r="J699">
            <v>15935</v>
          </cell>
          <cell r="K699">
            <v>159404</v>
          </cell>
        </row>
        <row r="700">
          <cell r="B700" t="str">
            <v>353800534201</v>
          </cell>
          <cell r="C700">
            <v>7.221603</v>
          </cell>
          <cell r="D700">
            <v>7.221603</v>
          </cell>
          <cell r="E700">
            <v>7.5252970000000001</v>
          </cell>
          <cell r="F700">
            <v>6.3380650000000003</v>
          </cell>
          <cell r="G700">
            <v>7.221603</v>
          </cell>
          <cell r="H700">
            <v>7.221603</v>
          </cell>
          <cell r="I700">
            <v>6.9361639999999998</v>
          </cell>
          <cell r="J700">
            <v>0</v>
          </cell>
          <cell r="K700">
            <v>0</v>
          </cell>
        </row>
        <row r="701">
          <cell r="B701" t="str">
            <v>353800534202</v>
          </cell>
          <cell r="C701">
            <v>8.8415700000000008</v>
          </cell>
          <cell r="D701">
            <v>7.9622330000000003</v>
          </cell>
          <cell r="E701">
            <v>6.9390749999999999</v>
          </cell>
          <cell r="F701">
            <v>2.7600060000000002</v>
          </cell>
          <cell r="G701">
            <v>8.8415700000000008</v>
          </cell>
          <cell r="H701">
            <v>7.9622330000000003</v>
          </cell>
          <cell r="I701">
            <v>6.9188130000000001</v>
          </cell>
          <cell r="J701">
            <v>0</v>
          </cell>
          <cell r="K701">
            <v>0</v>
          </cell>
        </row>
        <row r="702">
          <cell r="B702" t="str">
            <v>353800534203</v>
          </cell>
          <cell r="C702">
            <v>8.1063069999999993</v>
          </cell>
          <cell r="D702">
            <v>8.0098920000000007</v>
          </cell>
          <cell r="E702">
            <v>7.2838209999999997</v>
          </cell>
          <cell r="F702">
            <v>3.4452370000000001</v>
          </cell>
          <cell r="G702">
            <v>8.1063069999999993</v>
          </cell>
          <cell r="H702">
            <v>8.0098920000000007</v>
          </cell>
          <cell r="I702">
            <v>7.1786950000000003</v>
          </cell>
          <cell r="J702">
            <v>0</v>
          </cell>
          <cell r="K702">
            <v>0</v>
          </cell>
        </row>
        <row r="703">
          <cell r="B703" t="str">
            <v>353800534204</v>
          </cell>
          <cell r="C703">
            <v>0</v>
          </cell>
          <cell r="D703">
            <v>8.0098920000000007</v>
          </cell>
          <cell r="E703">
            <v>4.1224879999999997</v>
          </cell>
          <cell r="F703">
            <v>2.7958799999999999</v>
          </cell>
          <cell r="G703">
            <v>0</v>
          </cell>
          <cell r="H703">
            <v>10.551764</v>
          </cell>
          <cell r="I703">
            <v>7.8725170000000002</v>
          </cell>
          <cell r="J703">
            <v>6127</v>
          </cell>
          <cell r="K703">
            <v>6127</v>
          </cell>
        </row>
        <row r="704">
          <cell r="B704" t="str">
            <v>353800534205</v>
          </cell>
          <cell r="C704">
            <v>0</v>
          </cell>
          <cell r="D704">
            <v>8.0098920000000007</v>
          </cell>
          <cell r="E704">
            <v>7.9511450000000004</v>
          </cell>
          <cell r="F704">
            <v>20.950436</v>
          </cell>
          <cell r="G704">
            <v>0</v>
          </cell>
          <cell r="H704">
            <v>13.093636</v>
          </cell>
          <cell r="I704">
            <v>8.0772480000000009</v>
          </cell>
          <cell r="J704">
            <v>6127</v>
          </cell>
          <cell r="K704">
            <v>12254</v>
          </cell>
        </row>
        <row r="705">
          <cell r="B705" t="str">
            <v>353800534206</v>
          </cell>
          <cell r="C705">
            <v>0</v>
          </cell>
          <cell r="D705">
            <v>8.0098920000000007</v>
          </cell>
          <cell r="E705">
            <v>7.7136509999999996</v>
          </cell>
          <cell r="F705">
            <v>5.5294800000000004</v>
          </cell>
          <cell r="G705">
            <v>0</v>
          </cell>
          <cell r="H705">
            <v>15.635508</v>
          </cell>
          <cell r="I705">
            <v>7.4480050000000002</v>
          </cell>
          <cell r="J705">
            <v>6127</v>
          </cell>
          <cell r="K705">
            <v>18381</v>
          </cell>
        </row>
        <row r="706">
          <cell r="B706" t="str">
            <v>353800534207</v>
          </cell>
          <cell r="C706">
            <v>0</v>
          </cell>
          <cell r="D706">
            <v>8.0098920000000007</v>
          </cell>
          <cell r="E706">
            <v>7.0441269999999996</v>
          </cell>
          <cell r="F706">
            <v>5.4185169999999996</v>
          </cell>
          <cell r="G706">
            <v>0</v>
          </cell>
          <cell r="H706">
            <v>18.177379999999999</v>
          </cell>
          <cell r="I706">
            <v>7.3788299999999998</v>
          </cell>
          <cell r="J706">
            <v>6127</v>
          </cell>
          <cell r="K706">
            <v>24508</v>
          </cell>
        </row>
        <row r="707">
          <cell r="B707" t="str">
            <v>353800534208</v>
          </cell>
          <cell r="C707">
            <v>0</v>
          </cell>
          <cell r="D707">
            <v>8.0098920000000007</v>
          </cell>
          <cell r="E707">
            <v>8.5099450000000001</v>
          </cell>
          <cell r="F707">
            <v>16.738375000000001</v>
          </cell>
          <cell r="G707">
            <v>0</v>
          </cell>
          <cell r="H707">
            <v>20.719252999999998</v>
          </cell>
          <cell r="I707">
            <v>7.8298969999999999</v>
          </cell>
          <cell r="J707">
            <v>6127</v>
          </cell>
          <cell r="K707">
            <v>30635</v>
          </cell>
        </row>
        <row r="708">
          <cell r="B708" t="str">
            <v>353800534209</v>
          </cell>
          <cell r="C708">
            <v>0</v>
          </cell>
          <cell r="D708">
            <v>8.0098920000000007</v>
          </cell>
          <cell r="E708">
            <v>7.0992850000000001</v>
          </cell>
          <cell r="F708">
            <v>7.477398</v>
          </cell>
          <cell r="G708">
            <v>0</v>
          </cell>
          <cell r="H708">
            <v>23.261125</v>
          </cell>
          <cell r="I708">
            <v>7.5319830000000003</v>
          </cell>
          <cell r="J708">
            <v>6127</v>
          </cell>
          <cell r="K708">
            <v>36762</v>
          </cell>
        </row>
        <row r="709">
          <cell r="B709" t="str">
            <v>353800534210</v>
          </cell>
          <cell r="C709">
            <v>0</v>
          </cell>
          <cell r="D709">
            <v>8.0098920000000007</v>
          </cell>
          <cell r="E709">
            <v>8.2661879999999996</v>
          </cell>
          <cell r="F709">
            <v>8.8950650000000007</v>
          </cell>
          <cell r="G709">
            <v>0</v>
          </cell>
          <cell r="H709">
            <v>25.802997000000001</v>
          </cell>
          <cell r="I709">
            <v>8.4502600000000001</v>
          </cell>
          <cell r="J709">
            <v>6127</v>
          </cell>
          <cell r="K709">
            <v>42889</v>
          </cell>
        </row>
        <row r="710">
          <cell r="B710" t="str">
            <v>353800534211</v>
          </cell>
          <cell r="C710">
            <v>0</v>
          </cell>
          <cell r="D710">
            <v>8.0098920000000007</v>
          </cell>
          <cell r="E710">
            <v>9.0426409999999997</v>
          </cell>
          <cell r="F710">
            <v>8.1778549999999992</v>
          </cell>
          <cell r="G710">
            <v>0</v>
          </cell>
          <cell r="H710">
            <v>28.344868999999999</v>
          </cell>
          <cell r="I710">
            <v>8.1287430000000001</v>
          </cell>
          <cell r="J710">
            <v>6127</v>
          </cell>
          <cell r="K710">
            <v>49016</v>
          </cell>
        </row>
        <row r="711">
          <cell r="B711" t="str">
            <v>353800534212</v>
          </cell>
          <cell r="C711">
            <v>0</v>
          </cell>
          <cell r="D711">
            <v>8.0098920000000007</v>
          </cell>
          <cell r="E711">
            <v>7.5035080000000001</v>
          </cell>
          <cell r="F711">
            <v>9.3696950000000001</v>
          </cell>
          <cell r="G711">
            <v>0</v>
          </cell>
          <cell r="H711">
            <v>30.886741000000001</v>
          </cell>
          <cell r="I711">
            <v>8.5858550000000005</v>
          </cell>
          <cell r="J711">
            <v>6127</v>
          </cell>
          <cell r="K711">
            <v>55143</v>
          </cell>
        </row>
        <row r="712">
          <cell r="B712" t="str">
            <v>353800534213</v>
          </cell>
          <cell r="C712">
            <v>0</v>
          </cell>
          <cell r="D712">
            <v>8.0098920000000007</v>
          </cell>
          <cell r="E712">
            <v>9.8102669999999996</v>
          </cell>
          <cell r="F712">
            <v>12.849224</v>
          </cell>
          <cell r="G712">
            <v>0</v>
          </cell>
          <cell r="H712">
            <v>33.429442999999999</v>
          </cell>
          <cell r="I712">
            <v>8.0189889999999995</v>
          </cell>
          <cell r="J712">
            <v>6129</v>
          </cell>
          <cell r="K712">
            <v>61272</v>
          </cell>
        </row>
        <row r="713">
          <cell r="B713" t="str">
            <v>353800534301</v>
          </cell>
          <cell r="C713">
            <v>104.540419</v>
          </cell>
          <cell r="D713">
            <v>104.540419</v>
          </cell>
          <cell r="E713">
            <v>113.029836</v>
          </cell>
          <cell r="F713">
            <v>74.906771000000006</v>
          </cell>
          <cell r="G713">
            <v>104.540419</v>
          </cell>
          <cell r="H713">
            <v>104.540419</v>
          </cell>
          <cell r="I713">
            <v>102.751818</v>
          </cell>
          <cell r="J713">
            <v>0</v>
          </cell>
          <cell r="K713">
            <v>0</v>
          </cell>
        </row>
        <row r="714">
          <cell r="B714" t="str">
            <v>353800534302</v>
          </cell>
          <cell r="C714">
            <v>126.131446</v>
          </cell>
          <cell r="D714">
            <v>114.41158799999999</v>
          </cell>
          <cell r="E714">
            <v>101.330219</v>
          </cell>
          <cell r="F714">
            <v>67.640771999999998</v>
          </cell>
          <cell r="G714">
            <v>126.131446</v>
          </cell>
          <cell r="H714">
            <v>114.41158799999999</v>
          </cell>
          <cell r="I714">
            <v>102.494775</v>
          </cell>
          <cell r="J714">
            <v>0</v>
          </cell>
          <cell r="K714">
            <v>0</v>
          </cell>
        </row>
        <row r="715">
          <cell r="B715" t="str">
            <v>353800534303</v>
          </cell>
          <cell r="C715">
            <v>113.45788899999999</v>
          </cell>
          <cell r="D715">
            <v>114.09611</v>
          </cell>
          <cell r="E715">
            <v>107.07568999999999</v>
          </cell>
          <cell r="F715">
            <v>72.817116999999996</v>
          </cell>
          <cell r="G715">
            <v>113.45788899999999</v>
          </cell>
          <cell r="H715">
            <v>114.09611</v>
          </cell>
          <cell r="I715">
            <v>97.010058000000001</v>
          </cell>
          <cell r="J715">
            <v>0</v>
          </cell>
          <cell r="K715">
            <v>0</v>
          </cell>
        </row>
        <row r="716">
          <cell r="B716" t="str">
            <v>353800534304</v>
          </cell>
          <cell r="C716">
            <v>0</v>
          </cell>
          <cell r="D716">
            <v>114.09611</v>
          </cell>
          <cell r="E716">
            <v>113.855828</v>
          </cell>
          <cell r="F716">
            <v>72.23912</v>
          </cell>
          <cell r="G716">
            <v>0</v>
          </cell>
          <cell r="H716">
            <v>147.05498399999999</v>
          </cell>
          <cell r="I716">
            <v>102.078042</v>
          </cell>
          <cell r="J716">
            <v>79445</v>
          </cell>
          <cell r="K716">
            <v>79445</v>
          </cell>
        </row>
        <row r="717">
          <cell r="B717" t="str">
            <v>353800534305</v>
          </cell>
          <cell r="C717">
            <v>0</v>
          </cell>
          <cell r="D717">
            <v>114.09611</v>
          </cell>
          <cell r="E717">
            <v>113.7209</v>
          </cell>
          <cell r="F717">
            <v>84.629283000000001</v>
          </cell>
          <cell r="G717">
            <v>0</v>
          </cell>
          <cell r="H717">
            <v>182.73412200000001</v>
          </cell>
          <cell r="I717">
            <v>113.37678200000001</v>
          </cell>
          <cell r="J717">
            <v>86002</v>
          </cell>
          <cell r="K717">
            <v>165447</v>
          </cell>
        </row>
        <row r="718">
          <cell r="B718" t="str">
            <v>353800534306</v>
          </cell>
          <cell r="C718">
            <v>0</v>
          </cell>
          <cell r="D718">
            <v>114.09611</v>
          </cell>
          <cell r="E718">
            <v>107.214359</v>
          </cell>
          <cell r="F718">
            <v>79.162638000000001</v>
          </cell>
          <cell r="G718">
            <v>0</v>
          </cell>
          <cell r="H718">
            <v>217.18484799999999</v>
          </cell>
          <cell r="I718">
            <v>100.944963</v>
          </cell>
          <cell r="J718">
            <v>83041</v>
          </cell>
          <cell r="K718">
            <v>248488</v>
          </cell>
        </row>
        <row r="719">
          <cell r="B719" t="str">
            <v>353800534307</v>
          </cell>
          <cell r="C719">
            <v>0</v>
          </cell>
          <cell r="D719">
            <v>114.09611</v>
          </cell>
          <cell r="E719">
            <v>90.313436999999993</v>
          </cell>
          <cell r="F719">
            <v>76.616878999999997</v>
          </cell>
          <cell r="G719">
            <v>0</v>
          </cell>
          <cell r="H719">
            <v>251.6335</v>
          </cell>
          <cell r="I719">
            <v>100.00139299999999</v>
          </cell>
          <cell r="J719">
            <v>83036</v>
          </cell>
          <cell r="K719">
            <v>331524</v>
          </cell>
        </row>
        <row r="720">
          <cell r="B720" t="str">
            <v>353800534308</v>
          </cell>
          <cell r="C720">
            <v>0</v>
          </cell>
          <cell r="D720">
            <v>114.09611</v>
          </cell>
          <cell r="E720">
            <v>132.63564299999999</v>
          </cell>
          <cell r="F720">
            <v>79.240295000000003</v>
          </cell>
          <cell r="G720">
            <v>0</v>
          </cell>
          <cell r="H720">
            <v>286.08215100000001</v>
          </cell>
          <cell r="I720">
            <v>106.114468</v>
          </cell>
          <cell r="J720">
            <v>83036</v>
          </cell>
          <cell r="K720">
            <v>414560</v>
          </cell>
        </row>
        <row r="721">
          <cell r="B721" t="str">
            <v>353800534309</v>
          </cell>
          <cell r="C721">
            <v>0</v>
          </cell>
          <cell r="D721">
            <v>114.09611</v>
          </cell>
          <cell r="E721">
            <v>97.515716999999995</v>
          </cell>
          <cell r="F721">
            <v>97.893641000000002</v>
          </cell>
          <cell r="G721">
            <v>0</v>
          </cell>
          <cell r="H721">
            <v>320.53080299999999</v>
          </cell>
          <cell r="I721">
            <v>102.076995</v>
          </cell>
          <cell r="J721">
            <v>83036</v>
          </cell>
          <cell r="K721">
            <v>497596</v>
          </cell>
        </row>
        <row r="722">
          <cell r="B722" t="str">
            <v>353800534310</v>
          </cell>
          <cell r="C722">
            <v>0</v>
          </cell>
          <cell r="D722">
            <v>114.09611</v>
          </cell>
          <cell r="E722">
            <v>117.676406</v>
          </cell>
          <cell r="F722">
            <v>138.18812700000001</v>
          </cell>
          <cell r="G722">
            <v>0</v>
          </cell>
          <cell r="H722">
            <v>354.97945399999998</v>
          </cell>
          <cell r="I722">
            <v>114.521928</v>
          </cell>
          <cell r="J722">
            <v>83036</v>
          </cell>
          <cell r="K722">
            <v>580632</v>
          </cell>
        </row>
        <row r="723">
          <cell r="B723" t="str">
            <v>353800534311</v>
          </cell>
          <cell r="C723">
            <v>0</v>
          </cell>
          <cell r="D723">
            <v>114.09611</v>
          </cell>
          <cell r="E723">
            <v>128.04008400000001</v>
          </cell>
          <cell r="F723">
            <v>105.674987</v>
          </cell>
          <cell r="G723">
            <v>0</v>
          </cell>
          <cell r="H723">
            <v>389.42810600000001</v>
          </cell>
          <cell r="I723">
            <v>110.16457200000001</v>
          </cell>
          <cell r="J723">
            <v>83036</v>
          </cell>
          <cell r="K723">
            <v>663668</v>
          </cell>
        </row>
        <row r="724">
          <cell r="B724" t="str">
            <v>353800534312</v>
          </cell>
          <cell r="C724">
            <v>0</v>
          </cell>
          <cell r="D724">
            <v>114.09611</v>
          </cell>
          <cell r="E724">
            <v>116.09017799999999</v>
          </cell>
          <cell r="F724">
            <v>135.65593899999999</v>
          </cell>
          <cell r="G724">
            <v>0</v>
          </cell>
          <cell r="H724">
            <v>423.876757</v>
          </cell>
          <cell r="I724">
            <v>116.359565</v>
          </cell>
          <cell r="J724">
            <v>83036</v>
          </cell>
          <cell r="K724">
            <v>746704</v>
          </cell>
        </row>
        <row r="725">
          <cell r="B725" t="str">
            <v>353800534313</v>
          </cell>
          <cell r="C725">
            <v>0</v>
          </cell>
          <cell r="D725">
            <v>114.09611</v>
          </cell>
          <cell r="E725">
            <v>137.70381599999999</v>
          </cell>
          <cell r="F725">
            <v>116.43928200000001</v>
          </cell>
          <cell r="G725">
            <v>0</v>
          </cell>
          <cell r="H725">
            <v>458.32540899999998</v>
          </cell>
          <cell r="I725">
            <v>108.641679</v>
          </cell>
          <cell r="J725">
            <v>83036</v>
          </cell>
          <cell r="K725">
            <v>829740</v>
          </cell>
        </row>
        <row r="726">
          <cell r="B726" t="str">
            <v>353800534401</v>
          </cell>
          <cell r="C726">
            <v>0.13655800000000001</v>
          </cell>
          <cell r="D726">
            <v>0.13655800000000001</v>
          </cell>
          <cell r="E726">
            <v>0.79869100000000004</v>
          </cell>
          <cell r="F726">
            <v>0.18143000000000001</v>
          </cell>
          <cell r="G726">
            <v>0.13655800000000001</v>
          </cell>
          <cell r="H726">
            <v>0.13655800000000001</v>
          </cell>
          <cell r="I726">
            <v>0.15169299999999999</v>
          </cell>
          <cell r="J726">
            <v>0</v>
          </cell>
          <cell r="K726">
            <v>0</v>
          </cell>
        </row>
        <row r="727">
          <cell r="B727" t="str">
            <v>353800534402</v>
          </cell>
          <cell r="C727">
            <v>0.162133</v>
          </cell>
          <cell r="D727">
            <v>0.14825099999999999</v>
          </cell>
          <cell r="E727">
            <v>0.11887499999999999</v>
          </cell>
          <cell r="F727">
            <v>9.6083000000000002E-2</v>
          </cell>
          <cell r="G727">
            <v>0.162133</v>
          </cell>
          <cell r="H727">
            <v>0.14825099999999999</v>
          </cell>
          <cell r="I727">
            <v>0.151313</v>
          </cell>
          <cell r="J727">
            <v>0</v>
          </cell>
          <cell r="K727">
            <v>0</v>
          </cell>
        </row>
        <row r="728">
          <cell r="B728" t="str">
            <v>353800534403</v>
          </cell>
          <cell r="C728">
            <v>0.14995800000000001</v>
          </cell>
          <cell r="D728">
            <v>0.148815</v>
          </cell>
          <cell r="E728">
            <v>0.124781</v>
          </cell>
          <cell r="F728">
            <v>9.7788E-2</v>
          </cell>
          <cell r="G728">
            <v>0.14995800000000001</v>
          </cell>
          <cell r="H728">
            <v>0.148815</v>
          </cell>
          <cell r="I728">
            <v>0.14650299999999999</v>
          </cell>
          <cell r="J728">
            <v>0</v>
          </cell>
          <cell r="K728">
            <v>0</v>
          </cell>
        </row>
        <row r="729">
          <cell r="B729" t="str">
            <v>353800534404</v>
          </cell>
          <cell r="C729">
            <v>0</v>
          </cell>
          <cell r="D729">
            <v>0.148815</v>
          </cell>
          <cell r="E729">
            <v>0.12834499999999999</v>
          </cell>
          <cell r="F729">
            <v>9.2115000000000002E-2</v>
          </cell>
          <cell r="G729">
            <v>0</v>
          </cell>
          <cell r="H729">
            <v>0.204821</v>
          </cell>
          <cell r="I729">
            <v>0.17346</v>
          </cell>
          <cell r="J729">
            <v>135</v>
          </cell>
          <cell r="K729">
            <v>135</v>
          </cell>
        </row>
        <row r="730">
          <cell r="B730" t="str">
            <v>353800534405</v>
          </cell>
          <cell r="C730">
            <v>0</v>
          </cell>
          <cell r="D730">
            <v>0.148815</v>
          </cell>
          <cell r="E730">
            <v>0.124556</v>
          </cell>
          <cell r="F730">
            <v>0.10423</v>
          </cell>
          <cell r="G730">
            <v>0</v>
          </cell>
          <cell r="H730">
            <v>0.261658</v>
          </cell>
          <cell r="I730">
            <v>0.18060699999999999</v>
          </cell>
          <cell r="J730">
            <v>137</v>
          </cell>
          <cell r="K730">
            <v>272</v>
          </cell>
        </row>
        <row r="731">
          <cell r="B731" t="str">
            <v>353800534406</v>
          </cell>
          <cell r="C731">
            <v>0</v>
          </cell>
          <cell r="D731">
            <v>0.148815</v>
          </cell>
          <cell r="E731">
            <v>0.634938</v>
          </cell>
          <cell r="F731">
            <v>9.9192000000000002E-2</v>
          </cell>
          <cell r="G731">
            <v>0</v>
          </cell>
          <cell r="H731">
            <v>0.318494</v>
          </cell>
          <cell r="I731">
            <v>0.16653699999999999</v>
          </cell>
          <cell r="J731">
            <v>137</v>
          </cell>
          <cell r="K731">
            <v>409</v>
          </cell>
        </row>
        <row r="732">
          <cell r="B732" t="str">
            <v>353800534407</v>
          </cell>
          <cell r="C732">
            <v>0</v>
          </cell>
          <cell r="D732">
            <v>0.148815</v>
          </cell>
          <cell r="E732">
            <v>0.143234</v>
          </cell>
          <cell r="F732">
            <v>9.6311999999999995E-2</v>
          </cell>
          <cell r="G732">
            <v>0</v>
          </cell>
          <cell r="H732">
            <v>0.37533</v>
          </cell>
          <cell r="I732">
            <v>0.16499</v>
          </cell>
          <cell r="J732">
            <v>137</v>
          </cell>
          <cell r="K732">
            <v>546</v>
          </cell>
        </row>
        <row r="733">
          <cell r="B733" t="str">
            <v>353800534408</v>
          </cell>
          <cell r="C733">
            <v>0</v>
          </cell>
          <cell r="D733">
            <v>0.148815</v>
          </cell>
          <cell r="E733">
            <v>0.17304</v>
          </cell>
          <cell r="F733">
            <v>0.118247</v>
          </cell>
          <cell r="G733">
            <v>0</v>
          </cell>
          <cell r="H733">
            <v>0.43216700000000002</v>
          </cell>
          <cell r="I733">
            <v>0.17507600000000001</v>
          </cell>
          <cell r="J733">
            <v>137</v>
          </cell>
          <cell r="K733">
            <v>683</v>
          </cell>
        </row>
        <row r="734">
          <cell r="B734" t="str">
            <v>353800534409</v>
          </cell>
          <cell r="C734">
            <v>0</v>
          </cell>
          <cell r="D734">
            <v>0.148815</v>
          </cell>
          <cell r="E734">
            <v>0.14435600000000001</v>
          </cell>
          <cell r="F734">
            <v>0.108653</v>
          </cell>
          <cell r="G734">
            <v>0</v>
          </cell>
          <cell r="H734">
            <v>0.48900300000000002</v>
          </cell>
          <cell r="I734">
            <v>0.16841500000000001</v>
          </cell>
          <cell r="J734">
            <v>137</v>
          </cell>
          <cell r="K734">
            <v>820</v>
          </cell>
        </row>
        <row r="735">
          <cell r="B735" t="str">
            <v>353800534410</v>
          </cell>
          <cell r="C735">
            <v>0</v>
          </cell>
          <cell r="D735">
            <v>0.148815</v>
          </cell>
          <cell r="E735">
            <v>0.16808400000000001</v>
          </cell>
          <cell r="F735">
            <v>0.12779299999999999</v>
          </cell>
          <cell r="G735">
            <v>0</v>
          </cell>
          <cell r="H735">
            <v>0.54583899999999996</v>
          </cell>
          <cell r="I735">
            <v>0.188948</v>
          </cell>
          <cell r="J735">
            <v>137</v>
          </cell>
          <cell r="K735">
            <v>957</v>
          </cell>
        </row>
        <row r="736">
          <cell r="B736" t="str">
            <v>353800534411</v>
          </cell>
          <cell r="C736">
            <v>0</v>
          </cell>
          <cell r="D736">
            <v>0.148815</v>
          </cell>
          <cell r="E736">
            <v>0.18387200000000001</v>
          </cell>
          <cell r="F736">
            <v>0.107019</v>
          </cell>
          <cell r="G736">
            <v>0</v>
          </cell>
          <cell r="H736">
            <v>0.60267599999999999</v>
          </cell>
          <cell r="I736">
            <v>0.181759</v>
          </cell>
          <cell r="J736">
            <v>137</v>
          </cell>
          <cell r="K736">
            <v>1094</v>
          </cell>
        </row>
        <row r="737">
          <cell r="B737" t="str">
            <v>353800534412</v>
          </cell>
          <cell r="C737">
            <v>0</v>
          </cell>
          <cell r="D737">
            <v>0.148815</v>
          </cell>
          <cell r="E737">
            <v>0.143735</v>
          </cell>
          <cell r="F737">
            <v>0.13403699999999999</v>
          </cell>
          <cell r="G737">
            <v>0</v>
          </cell>
          <cell r="H737">
            <v>0.65951199999999999</v>
          </cell>
          <cell r="I737">
            <v>0.19198000000000001</v>
          </cell>
          <cell r="J737">
            <v>137</v>
          </cell>
          <cell r="K737">
            <v>1231</v>
          </cell>
        </row>
        <row r="738">
          <cell r="B738" t="str">
            <v>353800534413</v>
          </cell>
          <cell r="C738">
            <v>0</v>
          </cell>
          <cell r="D738">
            <v>0.148815</v>
          </cell>
          <cell r="E738">
            <v>0.181593</v>
          </cell>
          <cell r="F738">
            <v>0.10584300000000001</v>
          </cell>
          <cell r="G738">
            <v>0</v>
          </cell>
          <cell r="H738">
            <v>0.71634900000000001</v>
          </cell>
          <cell r="I738">
            <v>0.17924599999999999</v>
          </cell>
          <cell r="J738">
            <v>137</v>
          </cell>
          <cell r="K738">
            <v>1368</v>
          </cell>
        </row>
        <row r="739">
          <cell r="B739" t="str">
            <v>353800534501</v>
          </cell>
          <cell r="C739">
            <v>1.2817909999999999</v>
          </cell>
          <cell r="D739">
            <v>1.2817909999999999</v>
          </cell>
          <cell r="E739">
            <v>1.4412659999999999</v>
          </cell>
          <cell r="F739">
            <v>1.3762289999999999</v>
          </cell>
          <cell r="G739">
            <v>1.2817909999999999</v>
          </cell>
          <cell r="H739">
            <v>1.2817909999999999</v>
          </cell>
          <cell r="I739">
            <v>1.4183300000000001</v>
          </cell>
          <cell r="J739">
            <v>0</v>
          </cell>
          <cell r="K739">
            <v>0</v>
          </cell>
        </row>
        <row r="740">
          <cell r="B740" t="str">
            <v>353800534502</v>
          </cell>
          <cell r="C740">
            <v>1.5218469999999999</v>
          </cell>
          <cell r="D740">
            <v>1.3915420000000001</v>
          </cell>
          <cell r="E740">
            <v>1.328991</v>
          </cell>
          <cell r="F740">
            <v>1.2849379999999999</v>
          </cell>
          <cell r="G740">
            <v>1.5218469999999999</v>
          </cell>
          <cell r="H740">
            <v>1.3915420000000001</v>
          </cell>
          <cell r="I740">
            <v>1.4147810000000001</v>
          </cell>
          <cell r="J740">
            <v>0</v>
          </cell>
          <cell r="K740">
            <v>0</v>
          </cell>
        </row>
        <row r="741">
          <cell r="B741" t="str">
            <v>353800534503</v>
          </cell>
          <cell r="C741">
            <v>1.4076169999999999</v>
          </cell>
          <cell r="D741">
            <v>1.3968590000000001</v>
          </cell>
          <cell r="E741">
            <v>1.3950180000000001</v>
          </cell>
          <cell r="F741">
            <v>1.3077399999999999</v>
          </cell>
          <cell r="G741">
            <v>1.4076169999999999</v>
          </cell>
          <cell r="H741">
            <v>1.3968590000000001</v>
          </cell>
          <cell r="I741">
            <v>1.369812</v>
          </cell>
          <cell r="J741">
            <v>0</v>
          </cell>
          <cell r="K741">
            <v>0</v>
          </cell>
        </row>
        <row r="742">
          <cell r="B742" t="str">
            <v>353800534504</v>
          </cell>
          <cell r="C742">
            <v>0</v>
          </cell>
          <cell r="D742">
            <v>1.3968590000000001</v>
          </cell>
          <cell r="E742">
            <v>1.434869</v>
          </cell>
          <cell r="F742">
            <v>1.231884</v>
          </cell>
          <cell r="G742">
            <v>0</v>
          </cell>
          <cell r="H742">
            <v>1.4590890000000001</v>
          </cell>
          <cell r="I742">
            <v>0.19273299999999999</v>
          </cell>
          <cell r="J742">
            <v>150</v>
          </cell>
          <cell r="K742">
            <v>150</v>
          </cell>
        </row>
        <row r="743">
          <cell r="B743" t="str">
            <v>353800534505</v>
          </cell>
          <cell r="C743">
            <v>0</v>
          </cell>
          <cell r="D743">
            <v>1.3968590000000001</v>
          </cell>
          <cell r="E743">
            <v>1.3925000000000001</v>
          </cell>
          <cell r="F743">
            <v>1.393893</v>
          </cell>
          <cell r="G743">
            <v>0</v>
          </cell>
          <cell r="H743">
            <v>1.5213179999999999</v>
          </cell>
          <cell r="I743">
            <v>0.197745</v>
          </cell>
          <cell r="J743">
            <v>150</v>
          </cell>
          <cell r="K743">
            <v>300</v>
          </cell>
        </row>
        <row r="744">
          <cell r="B744" t="str">
            <v>353800534506</v>
          </cell>
          <cell r="C744">
            <v>0</v>
          </cell>
          <cell r="D744">
            <v>1.3968590000000001</v>
          </cell>
          <cell r="E744">
            <v>1.472243</v>
          </cell>
          <cell r="F744">
            <v>1.326527</v>
          </cell>
          <cell r="G744">
            <v>0</v>
          </cell>
          <cell r="H744">
            <v>1.5939190000000001</v>
          </cell>
          <cell r="I744">
            <v>0.21273</v>
          </cell>
          <cell r="J744">
            <v>175</v>
          </cell>
          <cell r="K744">
            <v>475</v>
          </cell>
        </row>
        <row r="745">
          <cell r="B745" t="str">
            <v>353800534507</v>
          </cell>
          <cell r="C745">
            <v>0</v>
          </cell>
          <cell r="D745">
            <v>1.3968590000000001</v>
          </cell>
          <cell r="E745">
            <v>1.3444560000000001</v>
          </cell>
          <cell r="F745">
            <v>1.288</v>
          </cell>
          <cell r="G745">
            <v>0</v>
          </cell>
          <cell r="H745">
            <v>1.611758</v>
          </cell>
          <cell r="I745">
            <v>5.1784999999999998E-2</v>
          </cell>
          <cell r="J745">
            <v>43</v>
          </cell>
          <cell r="K745">
            <v>518</v>
          </cell>
        </row>
        <row r="746">
          <cell r="B746" t="str">
            <v>353800534508</v>
          </cell>
          <cell r="C746">
            <v>0</v>
          </cell>
          <cell r="D746">
            <v>1.3968590000000001</v>
          </cell>
          <cell r="E746">
            <v>1.624225</v>
          </cell>
          <cell r="F746">
            <v>1.34596</v>
          </cell>
          <cell r="G746">
            <v>0</v>
          </cell>
          <cell r="H746">
            <v>1.6295980000000001</v>
          </cell>
          <cell r="I746">
            <v>5.4951E-2</v>
          </cell>
          <cell r="J746">
            <v>43</v>
          </cell>
          <cell r="K746">
            <v>561</v>
          </cell>
        </row>
        <row r="747">
          <cell r="B747" t="str">
            <v>353800534509</v>
          </cell>
          <cell r="C747">
            <v>0</v>
          </cell>
          <cell r="D747">
            <v>1.3968590000000001</v>
          </cell>
          <cell r="E747">
            <v>1.354984</v>
          </cell>
          <cell r="F747">
            <v>1.4253070000000001</v>
          </cell>
          <cell r="G747">
            <v>0</v>
          </cell>
          <cell r="H747">
            <v>1.647437</v>
          </cell>
          <cell r="I747">
            <v>5.2859999999999997E-2</v>
          </cell>
          <cell r="J747">
            <v>43</v>
          </cell>
          <cell r="K747">
            <v>604</v>
          </cell>
        </row>
        <row r="748">
          <cell r="B748" t="str">
            <v>353800534510</v>
          </cell>
          <cell r="C748">
            <v>0</v>
          </cell>
          <cell r="D748">
            <v>1.3968590000000001</v>
          </cell>
          <cell r="E748">
            <v>1.577701</v>
          </cell>
          <cell r="F748">
            <v>1.7437800000000001</v>
          </cell>
          <cell r="G748">
            <v>0</v>
          </cell>
          <cell r="H748">
            <v>1.665276</v>
          </cell>
          <cell r="I748">
            <v>5.9304000000000003E-2</v>
          </cell>
          <cell r="J748">
            <v>43</v>
          </cell>
          <cell r="K748">
            <v>647</v>
          </cell>
        </row>
        <row r="749">
          <cell r="B749" t="str">
            <v>353800534511</v>
          </cell>
          <cell r="C749">
            <v>0</v>
          </cell>
          <cell r="D749">
            <v>1.3968590000000001</v>
          </cell>
          <cell r="E749">
            <v>1.725897</v>
          </cell>
          <cell r="F749">
            <v>1.4603139999999999</v>
          </cell>
          <cell r="G749">
            <v>0</v>
          </cell>
          <cell r="H749">
            <v>1.6831149999999999</v>
          </cell>
          <cell r="I749">
            <v>5.7048000000000001E-2</v>
          </cell>
          <cell r="J749">
            <v>43</v>
          </cell>
          <cell r="K749">
            <v>690</v>
          </cell>
        </row>
        <row r="750">
          <cell r="B750" t="str">
            <v>353800534512</v>
          </cell>
          <cell r="C750">
            <v>0</v>
          </cell>
          <cell r="D750">
            <v>1.3968590000000001</v>
          </cell>
          <cell r="E750">
            <v>1.349159</v>
          </cell>
          <cell r="F750">
            <v>1.8289839999999999</v>
          </cell>
          <cell r="G750">
            <v>0</v>
          </cell>
          <cell r="H750">
            <v>1.7009540000000001</v>
          </cell>
          <cell r="I750">
            <v>6.0255999999999997E-2</v>
          </cell>
          <cell r="J750">
            <v>43</v>
          </cell>
          <cell r="K750">
            <v>733</v>
          </cell>
        </row>
        <row r="751">
          <cell r="B751" t="str">
            <v>353800534513</v>
          </cell>
          <cell r="C751">
            <v>0</v>
          </cell>
          <cell r="D751">
            <v>1.3968590000000001</v>
          </cell>
          <cell r="E751">
            <v>1.7045030000000001</v>
          </cell>
          <cell r="F751">
            <v>1.4441379999999999</v>
          </cell>
          <cell r="G751">
            <v>0</v>
          </cell>
          <cell r="H751">
            <v>1.720453</v>
          </cell>
          <cell r="I751">
            <v>6.1492999999999999E-2</v>
          </cell>
          <cell r="J751">
            <v>47</v>
          </cell>
          <cell r="K751">
            <v>780</v>
          </cell>
        </row>
        <row r="752">
          <cell r="B752" t="str">
            <v>353800534601</v>
          </cell>
          <cell r="C752">
            <v>0.66264599999999996</v>
          </cell>
          <cell r="D752">
            <v>0.66264599999999996</v>
          </cell>
          <cell r="E752">
            <v>0.202655</v>
          </cell>
          <cell r="F752">
            <v>0.20129</v>
          </cell>
          <cell r="G752">
            <v>0.66264599999999996</v>
          </cell>
          <cell r="H752">
            <v>0.66264599999999996</v>
          </cell>
          <cell r="I752">
            <v>0.19972899999999999</v>
          </cell>
          <cell r="J752">
            <v>0</v>
          </cell>
          <cell r="K752">
            <v>0</v>
          </cell>
        </row>
        <row r="753">
          <cell r="B753" t="str">
            <v>353800534602</v>
          </cell>
          <cell r="C753">
            <v>0.786748</v>
          </cell>
          <cell r="D753">
            <v>0.71938400000000002</v>
          </cell>
          <cell r="E753">
            <v>0.18686800000000001</v>
          </cell>
          <cell r="F753">
            <v>0.18793799999999999</v>
          </cell>
          <cell r="G753">
            <v>0.786748</v>
          </cell>
          <cell r="H753">
            <v>0.71938400000000002</v>
          </cell>
          <cell r="I753">
            <v>0.19922899999999999</v>
          </cell>
          <cell r="J753">
            <v>0</v>
          </cell>
          <cell r="K753">
            <v>0</v>
          </cell>
        </row>
        <row r="754">
          <cell r="B754" t="str">
            <v>353800534603</v>
          </cell>
          <cell r="C754">
            <v>0.72766799999999998</v>
          </cell>
          <cell r="D754">
            <v>0.72212399999999999</v>
          </cell>
          <cell r="E754">
            <v>0.19615199999999999</v>
          </cell>
          <cell r="F754">
            <v>0.191273</v>
          </cell>
          <cell r="G754">
            <v>0.72766799999999998</v>
          </cell>
          <cell r="H754">
            <v>0.72212399999999999</v>
          </cell>
          <cell r="I754">
            <v>0.19289600000000001</v>
          </cell>
          <cell r="J754">
            <v>0</v>
          </cell>
          <cell r="K754">
            <v>0</v>
          </cell>
        </row>
        <row r="755">
          <cell r="B755" t="str">
            <v>353800534604</v>
          </cell>
          <cell r="C755">
            <v>0</v>
          </cell>
          <cell r="D755">
            <v>0.72212399999999999</v>
          </cell>
          <cell r="E755">
            <v>0.20175499999999999</v>
          </cell>
          <cell r="F755">
            <v>0.180178</v>
          </cell>
          <cell r="G755">
            <v>0</v>
          </cell>
          <cell r="H755">
            <v>0.78767299999999996</v>
          </cell>
          <cell r="I755">
            <v>0.203012</v>
          </cell>
          <cell r="J755">
            <v>158</v>
          </cell>
          <cell r="K755">
            <v>158</v>
          </cell>
        </row>
        <row r="756">
          <cell r="B756" t="str">
            <v>353800534605</v>
          </cell>
          <cell r="C756">
            <v>0</v>
          </cell>
          <cell r="D756">
            <v>0.72212399999999999</v>
          </cell>
          <cell r="E756">
            <v>0.195798</v>
          </cell>
          <cell r="F756">
            <v>0.203874</v>
          </cell>
          <cell r="G756">
            <v>0</v>
          </cell>
          <cell r="H756">
            <v>0.85322100000000001</v>
          </cell>
          <cell r="I756">
            <v>0.208292</v>
          </cell>
          <cell r="J756">
            <v>158</v>
          </cell>
          <cell r="K756">
            <v>316</v>
          </cell>
        </row>
        <row r="757">
          <cell r="B757" t="str">
            <v>353800534606</v>
          </cell>
          <cell r="C757">
            <v>0</v>
          </cell>
          <cell r="D757">
            <v>0.72212399999999999</v>
          </cell>
          <cell r="E757">
            <v>0.207011</v>
          </cell>
          <cell r="F757">
            <v>0.194021</v>
          </cell>
          <cell r="G757">
            <v>0</v>
          </cell>
          <cell r="H757">
            <v>0.91876999999999998</v>
          </cell>
          <cell r="I757">
            <v>0.19206500000000001</v>
          </cell>
          <cell r="J757">
            <v>158</v>
          </cell>
          <cell r="K757">
            <v>474</v>
          </cell>
        </row>
        <row r="758">
          <cell r="B758" t="str">
            <v>353800534607</v>
          </cell>
          <cell r="C758">
            <v>0</v>
          </cell>
          <cell r="D758">
            <v>0.72212399999999999</v>
          </cell>
          <cell r="E758">
            <v>0.18904299999999999</v>
          </cell>
          <cell r="F758">
            <v>0.188386</v>
          </cell>
          <cell r="G758">
            <v>0</v>
          </cell>
          <cell r="H758">
            <v>0.98431800000000003</v>
          </cell>
          <cell r="I758">
            <v>0.19028100000000001</v>
          </cell>
          <cell r="J758">
            <v>158</v>
          </cell>
          <cell r="K758">
            <v>632</v>
          </cell>
        </row>
        <row r="759">
          <cell r="B759" t="str">
            <v>353800534608</v>
          </cell>
          <cell r="C759">
            <v>0</v>
          </cell>
          <cell r="D759">
            <v>0.72212399999999999</v>
          </cell>
          <cell r="E759">
            <v>0.228381</v>
          </cell>
          <cell r="F759">
            <v>0.19686300000000001</v>
          </cell>
          <cell r="G759">
            <v>0</v>
          </cell>
          <cell r="H759">
            <v>1.0498670000000001</v>
          </cell>
          <cell r="I759">
            <v>0.20191300000000001</v>
          </cell>
          <cell r="J759">
            <v>158</v>
          </cell>
          <cell r="K759">
            <v>790</v>
          </cell>
        </row>
        <row r="760">
          <cell r="B760" t="str">
            <v>353800534609</v>
          </cell>
          <cell r="C760">
            <v>0</v>
          </cell>
          <cell r="D760">
            <v>0.72212399999999999</v>
          </cell>
          <cell r="E760">
            <v>0.190523</v>
          </cell>
          <cell r="F760">
            <v>0.20846899999999999</v>
          </cell>
          <cell r="G760">
            <v>0</v>
          </cell>
          <cell r="H760">
            <v>1.115415</v>
          </cell>
          <cell r="I760">
            <v>0.19423099999999999</v>
          </cell>
          <cell r="J760">
            <v>158</v>
          </cell>
          <cell r="K760">
            <v>948</v>
          </cell>
        </row>
        <row r="761">
          <cell r="B761" t="str">
            <v>353800534610</v>
          </cell>
          <cell r="C761">
            <v>0</v>
          </cell>
          <cell r="D761">
            <v>0.72212399999999999</v>
          </cell>
          <cell r="E761">
            <v>0.22183900000000001</v>
          </cell>
          <cell r="F761">
            <v>0.24519099999999999</v>
          </cell>
          <cell r="G761">
            <v>0</v>
          </cell>
          <cell r="H761">
            <v>1.1809639999999999</v>
          </cell>
          <cell r="I761">
            <v>0.21791099999999999</v>
          </cell>
          <cell r="J761">
            <v>158</v>
          </cell>
          <cell r="K761">
            <v>1106</v>
          </cell>
        </row>
        <row r="762">
          <cell r="B762" t="str">
            <v>353800534611</v>
          </cell>
          <cell r="C762">
            <v>0</v>
          </cell>
          <cell r="D762">
            <v>0.72212399999999999</v>
          </cell>
          <cell r="E762">
            <v>0.242677</v>
          </cell>
          <cell r="F762">
            <v>0.20533299999999999</v>
          </cell>
          <cell r="G762">
            <v>0</v>
          </cell>
          <cell r="H762">
            <v>1.2465120000000001</v>
          </cell>
          <cell r="I762">
            <v>0.209619</v>
          </cell>
          <cell r="J762">
            <v>158</v>
          </cell>
          <cell r="K762">
            <v>1264</v>
          </cell>
        </row>
        <row r="763">
          <cell r="B763" t="str">
            <v>353800534612</v>
          </cell>
          <cell r="C763">
            <v>0</v>
          </cell>
          <cell r="D763">
            <v>0.72212399999999999</v>
          </cell>
          <cell r="E763">
            <v>0.18970400000000001</v>
          </cell>
          <cell r="F763">
            <v>0.25717200000000001</v>
          </cell>
          <cell r="G763">
            <v>0</v>
          </cell>
          <cell r="H763">
            <v>1.3120609999999999</v>
          </cell>
          <cell r="I763">
            <v>0.22140699999999999</v>
          </cell>
          <cell r="J763">
            <v>158</v>
          </cell>
          <cell r="K763">
            <v>1422</v>
          </cell>
        </row>
        <row r="764">
          <cell r="B764" t="str">
            <v>353800534613</v>
          </cell>
          <cell r="C764">
            <v>0</v>
          </cell>
          <cell r="D764">
            <v>0.72212399999999999</v>
          </cell>
          <cell r="E764">
            <v>1.5228790000000001</v>
          </cell>
          <cell r="F764">
            <v>0.20316899999999999</v>
          </cell>
          <cell r="G764">
            <v>0</v>
          </cell>
          <cell r="H764">
            <v>1.3767799999999999</v>
          </cell>
          <cell r="I764">
            <v>0.20410500000000001</v>
          </cell>
          <cell r="J764">
            <v>156</v>
          </cell>
          <cell r="K764">
            <v>1578</v>
          </cell>
        </row>
        <row r="765">
          <cell r="B765" t="str">
            <v>353800535501</v>
          </cell>
          <cell r="C765">
            <v>9.5728270000000002</v>
          </cell>
          <cell r="D765">
            <v>9.5728270000000002</v>
          </cell>
          <cell r="E765">
            <v>10.763842</v>
          </cell>
          <cell r="F765">
            <v>10.69136</v>
          </cell>
          <cell r="G765">
            <v>9.5728270000000002</v>
          </cell>
          <cell r="H765">
            <v>9.5728270000000002</v>
          </cell>
          <cell r="I765">
            <v>10.595758999999999</v>
          </cell>
          <cell r="J765">
            <v>0</v>
          </cell>
          <cell r="K765">
            <v>0</v>
          </cell>
        </row>
        <row r="766">
          <cell r="B766" t="str">
            <v>353800535502</v>
          </cell>
          <cell r="C766">
            <v>11.365641999999999</v>
          </cell>
          <cell r="D766">
            <v>10.392481999999999</v>
          </cell>
          <cell r="E766">
            <v>9.9253370000000007</v>
          </cell>
          <cell r="F766">
            <v>9.9821600000000004</v>
          </cell>
          <cell r="G766">
            <v>11.365641999999999</v>
          </cell>
          <cell r="H766">
            <v>10.392481999999999</v>
          </cell>
          <cell r="I766">
            <v>10.569253</v>
          </cell>
          <cell r="J766">
            <v>0</v>
          </cell>
          <cell r="K766">
            <v>0</v>
          </cell>
        </row>
        <row r="767">
          <cell r="B767" t="str">
            <v>353800535503</v>
          </cell>
          <cell r="C767">
            <v>10.512162999999999</v>
          </cell>
          <cell r="D767">
            <v>10.432071000000001</v>
          </cell>
          <cell r="E767">
            <v>10.418445999999999</v>
          </cell>
          <cell r="F767">
            <v>10.159299000000001</v>
          </cell>
          <cell r="G767">
            <v>10.512162999999999</v>
          </cell>
          <cell r="H767">
            <v>10.432071000000001</v>
          </cell>
          <cell r="I767">
            <v>10.233302999999999</v>
          </cell>
          <cell r="J767">
            <v>0</v>
          </cell>
          <cell r="K767">
            <v>0</v>
          </cell>
        </row>
        <row r="768">
          <cell r="B768" t="str">
            <v>353800535504</v>
          </cell>
          <cell r="C768">
            <v>0</v>
          </cell>
          <cell r="D768">
            <v>10.432071000000001</v>
          </cell>
          <cell r="E768">
            <v>10.716061</v>
          </cell>
          <cell r="F768">
            <v>9.5700070000000004</v>
          </cell>
          <cell r="G768">
            <v>0</v>
          </cell>
          <cell r="H768">
            <v>14.420159</v>
          </cell>
          <cell r="I768">
            <v>12.351642</v>
          </cell>
          <cell r="J768">
            <v>9613</v>
          </cell>
          <cell r="K768">
            <v>9613</v>
          </cell>
        </row>
        <row r="769">
          <cell r="B769" t="str">
            <v>353800535505</v>
          </cell>
          <cell r="C769">
            <v>0</v>
          </cell>
          <cell r="D769">
            <v>10.432071000000001</v>
          </cell>
          <cell r="E769">
            <v>10.399635999999999</v>
          </cell>
          <cell r="F769">
            <v>10.828583999999999</v>
          </cell>
          <cell r="G769">
            <v>0</v>
          </cell>
          <cell r="H769">
            <v>18.407831999999999</v>
          </cell>
          <cell r="I769">
            <v>12.671538</v>
          </cell>
          <cell r="J769">
            <v>9612</v>
          </cell>
          <cell r="K769">
            <v>19225</v>
          </cell>
        </row>
        <row r="770">
          <cell r="B770" t="str">
            <v>353800535506</v>
          </cell>
          <cell r="C770">
            <v>0</v>
          </cell>
          <cell r="D770">
            <v>10.432071000000001</v>
          </cell>
          <cell r="E770">
            <v>10.995186</v>
          </cell>
          <cell r="F770">
            <v>10.305249999999999</v>
          </cell>
          <cell r="G770">
            <v>0</v>
          </cell>
          <cell r="H770">
            <v>22.395506000000001</v>
          </cell>
          <cell r="I770">
            <v>11.684384</v>
          </cell>
          <cell r="J770">
            <v>9612</v>
          </cell>
          <cell r="K770">
            <v>28837</v>
          </cell>
        </row>
        <row r="771">
          <cell r="B771" t="str">
            <v>353800535507</v>
          </cell>
          <cell r="C771">
            <v>0</v>
          </cell>
          <cell r="D771">
            <v>10.432071000000001</v>
          </cell>
          <cell r="E771">
            <v>10.040832999999999</v>
          </cell>
          <cell r="F771">
            <v>10.005944</v>
          </cell>
          <cell r="G771">
            <v>0</v>
          </cell>
          <cell r="H771">
            <v>26.383178999999998</v>
          </cell>
          <cell r="I771">
            <v>11.575863</v>
          </cell>
          <cell r="J771">
            <v>9612</v>
          </cell>
          <cell r="K771">
            <v>38449</v>
          </cell>
        </row>
        <row r="772">
          <cell r="B772" t="str">
            <v>353800535508</v>
          </cell>
          <cell r="C772">
            <v>0</v>
          </cell>
          <cell r="D772">
            <v>10.432071000000001</v>
          </cell>
          <cell r="E772">
            <v>12.130238</v>
          </cell>
          <cell r="F772">
            <v>10.456215</v>
          </cell>
          <cell r="G772">
            <v>0</v>
          </cell>
          <cell r="H772">
            <v>30.370851999999999</v>
          </cell>
          <cell r="I772">
            <v>12.283493999999999</v>
          </cell>
          <cell r="J772">
            <v>9612</v>
          </cell>
          <cell r="K772">
            <v>48061</v>
          </cell>
        </row>
        <row r="773">
          <cell r="B773" t="str">
            <v>353800535509</v>
          </cell>
          <cell r="C773">
            <v>0</v>
          </cell>
          <cell r="D773">
            <v>10.432071000000001</v>
          </cell>
          <cell r="E773">
            <v>10.119456</v>
          </cell>
          <cell r="F773">
            <v>11.072628999999999</v>
          </cell>
          <cell r="G773">
            <v>0</v>
          </cell>
          <cell r="H773">
            <v>34.358525999999998</v>
          </cell>
          <cell r="I773">
            <v>11.816128000000001</v>
          </cell>
          <cell r="J773">
            <v>9612</v>
          </cell>
          <cell r="K773">
            <v>57673</v>
          </cell>
        </row>
        <row r="774">
          <cell r="B774" t="str">
            <v>353800535510</v>
          </cell>
          <cell r="C774">
            <v>0</v>
          </cell>
          <cell r="D774">
            <v>10.432071000000001</v>
          </cell>
          <cell r="E774">
            <v>11.782781</v>
          </cell>
          <cell r="F774">
            <v>13.023114</v>
          </cell>
          <cell r="G774">
            <v>0</v>
          </cell>
          <cell r="H774">
            <v>38.346198999999999</v>
          </cell>
          <cell r="I774">
            <v>13.256717</v>
          </cell>
          <cell r="J774">
            <v>9612</v>
          </cell>
          <cell r="K774">
            <v>67285</v>
          </cell>
        </row>
        <row r="775">
          <cell r="B775" t="str">
            <v>353800535511</v>
          </cell>
          <cell r="C775">
            <v>0</v>
          </cell>
          <cell r="D775">
            <v>10.432071000000001</v>
          </cell>
          <cell r="E775">
            <v>12.889552999999999</v>
          </cell>
          <cell r="F775">
            <v>10.906097000000001</v>
          </cell>
          <cell r="G775">
            <v>0</v>
          </cell>
          <cell r="H775">
            <v>42.333872</v>
          </cell>
          <cell r="I775">
            <v>12.752321999999999</v>
          </cell>
          <cell r="J775">
            <v>9612</v>
          </cell>
          <cell r="K775">
            <v>76897</v>
          </cell>
        </row>
        <row r="776">
          <cell r="B776" t="str">
            <v>353800535512</v>
          </cell>
          <cell r="C776">
            <v>0</v>
          </cell>
          <cell r="D776">
            <v>10.432071000000001</v>
          </cell>
          <cell r="E776">
            <v>10.075955</v>
          </cell>
          <cell r="F776">
            <v>13.659439000000001</v>
          </cell>
          <cell r="G776">
            <v>0</v>
          </cell>
          <cell r="H776">
            <v>46.321545</v>
          </cell>
          <cell r="I776">
            <v>13.469436</v>
          </cell>
          <cell r="J776">
            <v>9612</v>
          </cell>
          <cell r="K776">
            <v>86509</v>
          </cell>
        </row>
        <row r="777">
          <cell r="B777" t="str">
            <v>353800535513</v>
          </cell>
          <cell r="C777">
            <v>0</v>
          </cell>
          <cell r="D777">
            <v>10.432071000000001</v>
          </cell>
          <cell r="E777">
            <v>12.729820999999999</v>
          </cell>
          <cell r="F777">
            <v>10.785038999999999</v>
          </cell>
          <cell r="G777">
            <v>0</v>
          </cell>
          <cell r="H777">
            <v>50.308804000000002</v>
          </cell>
          <cell r="I777">
            <v>12.574728</v>
          </cell>
          <cell r="J777">
            <v>9611</v>
          </cell>
          <cell r="K777">
            <v>96120</v>
          </cell>
        </row>
        <row r="778">
          <cell r="B778" t="str">
            <v>353800536001</v>
          </cell>
          <cell r="C778">
            <v>4.6480000000000002E-3</v>
          </cell>
          <cell r="D778">
            <v>4.6480000000000002E-3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-4.07</v>
          </cell>
          <cell r="K778">
            <v>-4.07</v>
          </cell>
        </row>
        <row r="779">
          <cell r="B779" t="str">
            <v>353800536002</v>
          </cell>
          <cell r="C779">
            <v>0.35537200000000002</v>
          </cell>
          <cell r="D779">
            <v>0.164995</v>
          </cell>
          <cell r="E779">
            <v>7.0610000000000006E-2</v>
          </cell>
          <cell r="F779">
            <v>-1.061558</v>
          </cell>
          <cell r="G779">
            <v>0</v>
          </cell>
          <cell r="H779">
            <v>0</v>
          </cell>
          <cell r="I779">
            <v>0</v>
          </cell>
          <cell r="J779">
            <v>-262.08</v>
          </cell>
          <cell r="K779">
            <v>-266.14999999999998</v>
          </cell>
        </row>
        <row r="780">
          <cell r="B780" t="str">
            <v>353800536003</v>
          </cell>
          <cell r="C780">
            <v>0</v>
          </cell>
          <cell r="D780">
            <v>0.110416</v>
          </cell>
          <cell r="E780">
            <v>0.10109</v>
          </cell>
          <cell r="F780">
            <v>2.1670099999999999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-266.14999999999998</v>
          </cell>
        </row>
        <row r="781">
          <cell r="B781" t="str">
            <v>353800536004</v>
          </cell>
          <cell r="C781">
            <v>0</v>
          </cell>
          <cell r="D781">
            <v>0.110416</v>
          </cell>
          <cell r="E781">
            <v>8.7575E-2</v>
          </cell>
          <cell r="F781">
            <v>0.38710800000000001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-266.14999999999998</v>
          </cell>
        </row>
        <row r="782">
          <cell r="B782" t="str">
            <v>353800536005</v>
          </cell>
          <cell r="C782">
            <v>0</v>
          </cell>
          <cell r="D782">
            <v>0.110416</v>
          </cell>
          <cell r="E782">
            <v>0.20458200000000001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-266.14999999999998</v>
          </cell>
        </row>
        <row r="783">
          <cell r="B783" t="str">
            <v>353800536006</v>
          </cell>
          <cell r="C783">
            <v>0</v>
          </cell>
          <cell r="D783">
            <v>0.110416</v>
          </cell>
          <cell r="E783">
            <v>4.4914999999999997E-2</v>
          </cell>
          <cell r="F783">
            <v>0.12670799999999999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-266.14999999999998</v>
          </cell>
        </row>
        <row r="784">
          <cell r="B784" t="str">
            <v>353800536007</v>
          </cell>
          <cell r="C784">
            <v>0</v>
          </cell>
          <cell r="D784">
            <v>0.110416</v>
          </cell>
          <cell r="E784">
            <v>0.165575</v>
          </cell>
          <cell r="F784">
            <v>0.42408000000000001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-266.14999999999998</v>
          </cell>
        </row>
        <row r="785">
          <cell r="B785" t="str">
            <v>353800536008</v>
          </cell>
          <cell r="C785">
            <v>0</v>
          </cell>
          <cell r="D785">
            <v>0.110416</v>
          </cell>
          <cell r="E785">
            <v>1.5890000000000001E-2</v>
          </cell>
          <cell r="F785">
            <v>7.0083000000000006E-2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-266.14999999999998</v>
          </cell>
        </row>
        <row r="786">
          <cell r="B786" t="str">
            <v>353800536009</v>
          </cell>
          <cell r="C786">
            <v>0</v>
          </cell>
          <cell r="D786">
            <v>0.110416</v>
          </cell>
          <cell r="E786">
            <v>2.3976000000000001E-2</v>
          </cell>
          <cell r="F786">
            <v>9.4649999999999998E-2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-266.14999999999998</v>
          </cell>
        </row>
        <row r="787">
          <cell r="B787" t="str">
            <v>353800536010</v>
          </cell>
          <cell r="C787">
            <v>0</v>
          </cell>
          <cell r="D787">
            <v>0.110416</v>
          </cell>
          <cell r="E787">
            <v>9.1175999999999993E-2</v>
          </cell>
          <cell r="F787">
            <v>0.127995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-266.14999999999998</v>
          </cell>
        </row>
        <row r="788">
          <cell r="B788" t="str">
            <v>353800536011</v>
          </cell>
          <cell r="C788">
            <v>0</v>
          </cell>
          <cell r="D788">
            <v>0.110416</v>
          </cell>
          <cell r="E788">
            <v>0.18482499999999999</v>
          </cell>
          <cell r="F788">
            <v>0.32289200000000001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-266.14999999999998</v>
          </cell>
        </row>
        <row r="789">
          <cell r="B789" t="str">
            <v>353800536012</v>
          </cell>
          <cell r="C789">
            <v>0</v>
          </cell>
          <cell r="D789">
            <v>0.110416</v>
          </cell>
          <cell r="E789">
            <v>4.4165000000000003E-2</v>
          </cell>
          <cell r="F789">
            <v>0.117952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-266.14999999999998</v>
          </cell>
        </row>
        <row r="790">
          <cell r="B790" t="str">
            <v>353800536301</v>
          </cell>
          <cell r="C790">
            <v>13.324036</v>
          </cell>
          <cell r="D790">
            <v>13.324036</v>
          </cell>
          <cell r="E790">
            <v>14.723053</v>
          </cell>
          <cell r="F790">
            <v>10.813912999999999</v>
          </cell>
          <cell r="G790">
            <v>13.324036</v>
          </cell>
          <cell r="H790">
            <v>13.324036</v>
          </cell>
          <cell r="I790">
            <v>14.747674</v>
          </cell>
          <cell r="J790">
            <v>0</v>
          </cell>
          <cell r="K790">
            <v>0</v>
          </cell>
        </row>
        <row r="791">
          <cell r="B791" t="str">
            <v>353800536302</v>
          </cell>
          <cell r="C791">
            <v>15.819383999999999</v>
          </cell>
          <cell r="D791">
            <v>14.464881</v>
          </cell>
          <cell r="E791">
            <v>13.576124999999999</v>
          </cell>
          <cell r="F791">
            <v>10.096583000000001</v>
          </cell>
          <cell r="G791">
            <v>15.819383999999999</v>
          </cell>
          <cell r="H791">
            <v>14.464881</v>
          </cell>
          <cell r="I791">
            <v>14.710781000000001</v>
          </cell>
          <cell r="J791">
            <v>0</v>
          </cell>
          <cell r="K791">
            <v>0</v>
          </cell>
        </row>
        <row r="792">
          <cell r="B792" t="str">
            <v>353800536303</v>
          </cell>
          <cell r="C792">
            <v>14.631460000000001</v>
          </cell>
          <cell r="D792">
            <v>14.519983999999999</v>
          </cell>
          <cell r="E792">
            <v>14.250610999999999</v>
          </cell>
          <cell r="F792">
            <v>10.275753</v>
          </cell>
          <cell r="G792">
            <v>14.631460000000001</v>
          </cell>
          <cell r="H792">
            <v>14.519983999999999</v>
          </cell>
          <cell r="I792">
            <v>14.243190999999999</v>
          </cell>
          <cell r="J792">
            <v>0</v>
          </cell>
          <cell r="K792">
            <v>0</v>
          </cell>
        </row>
        <row r="793">
          <cell r="B793" t="str">
            <v>353800536304</v>
          </cell>
          <cell r="C793">
            <v>0</v>
          </cell>
          <cell r="D793">
            <v>14.519983999999999</v>
          </cell>
          <cell r="E793">
            <v>14.657697000000001</v>
          </cell>
          <cell r="F793">
            <v>9.6797059999999995</v>
          </cell>
          <cell r="G793">
            <v>0</v>
          </cell>
          <cell r="H793">
            <v>19.359978999999999</v>
          </cell>
          <cell r="I793">
            <v>14.990111000000001</v>
          </cell>
          <cell r="J793">
            <v>11666.46</v>
          </cell>
          <cell r="K793">
            <v>11666.46</v>
          </cell>
        </row>
        <row r="794">
          <cell r="B794" t="str">
            <v>353800536305</v>
          </cell>
          <cell r="C794">
            <v>0</v>
          </cell>
          <cell r="D794">
            <v>14.519983999999999</v>
          </cell>
          <cell r="E794">
            <v>14.224883</v>
          </cell>
          <cell r="F794">
            <v>10.95271</v>
          </cell>
          <cell r="G794">
            <v>0</v>
          </cell>
          <cell r="H794">
            <v>24.199974000000001</v>
          </cell>
          <cell r="I794">
            <v>15.379941000000001</v>
          </cell>
          <cell r="J794">
            <v>11666.46</v>
          </cell>
          <cell r="K794">
            <v>23332.92</v>
          </cell>
        </row>
        <row r="795">
          <cell r="B795" t="str">
            <v>353800536306</v>
          </cell>
          <cell r="C795">
            <v>0</v>
          </cell>
          <cell r="D795">
            <v>14.519983999999999</v>
          </cell>
          <cell r="E795">
            <v>15.040801999999999</v>
          </cell>
          <cell r="F795">
            <v>10.423377</v>
          </cell>
          <cell r="G795">
            <v>0</v>
          </cell>
          <cell r="H795">
            <v>29.039968999999999</v>
          </cell>
          <cell r="I795">
            <v>14.181794</v>
          </cell>
          <cell r="J795">
            <v>11666.46</v>
          </cell>
          <cell r="K795">
            <v>34999.379999999997</v>
          </cell>
        </row>
        <row r="796">
          <cell r="B796" t="str">
            <v>353800536307</v>
          </cell>
          <cell r="C796">
            <v>0</v>
          </cell>
          <cell r="D796">
            <v>14.519983999999999</v>
          </cell>
          <cell r="E796">
            <v>13.735300000000001</v>
          </cell>
          <cell r="F796">
            <v>10.12064</v>
          </cell>
          <cell r="G796">
            <v>0</v>
          </cell>
          <cell r="H796">
            <v>33.879964000000001</v>
          </cell>
          <cell r="I796">
            <v>14.050077</v>
          </cell>
          <cell r="J796">
            <v>11666.46</v>
          </cell>
          <cell r="K796">
            <v>46665.84</v>
          </cell>
        </row>
        <row r="797">
          <cell r="B797" t="str">
            <v>353800536308</v>
          </cell>
          <cell r="C797">
            <v>0</v>
          </cell>
          <cell r="D797">
            <v>14.519983999999999</v>
          </cell>
          <cell r="E797">
            <v>16.593491</v>
          </cell>
          <cell r="F797">
            <v>10.576072</v>
          </cell>
          <cell r="G797">
            <v>0</v>
          </cell>
          <cell r="H797">
            <v>38.719959000000003</v>
          </cell>
          <cell r="I797">
            <v>14.908956999999999</v>
          </cell>
          <cell r="J797">
            <v>11666.46</v>
          </cell>
          <cell r="K797">
            <v>58332.3</v>
          </cell>
        </row>
        <row r="798">
          <cell r="B798" t="str">
            <v>353800536309</v>
          </cell>
          <cell r="C798">
            <v>0</v>
          </cell>
          <cell r="D798">
            <v>14.519983999999999</v>
          </cell>
          <cell r="E798">
            <v>13.842853</v>
          </cell>
          <cell r="F798">
            <v>11.199552000000001</v>
          </cell>
          <cell r="G798">
            <v>0</v>
          </cell>
          <cell r="H798">
            <v>43.559953</v>
          </cell>
          <cell r="I798">
            <v>14.341697</v>
          </cell>
          <cell r="J798">
            <v>11666.46</v>
          </cell>
          <cell r="K798">
            <v>69998.759999999995</v>
          </cell>
        </row>
        <row r="799">
          <cell r="B799" t="str">
            <v>353800536310</v>
          </cell>
          <cell r="C799">
            <v>0</v>
          </cell>
          <cell r="D799">
            <v>14.519983999999999</v>
          </cell>
          <cell r="E799">
            <v>16.118189000000001</v>
          </cell>
          <cell r="F799">
            <v>13.172395</v>
          </cell>
          <cell r="G799">
            <v>0</v>
          </cell>
          <cell r="H799">
            <v>48.399948000000002</v>
          </cell>
          <cell r="I799">
            <v>16.090195000000001</v>
          </cell>
          <cell r="J799">
            <v>11666.46</v>
          </cell>
          <cell r="K799">
            <v>81665.22</v>
          </cell>
        </row>
        <row r="800">
          <cell r="B800" t="str">
            <v>353800536311</v>
          </cell>
          <cell r="C800">
            <v>0</v>
          </cell>
          <cell r="D800">
            <v>14.519983999999999</v>
          </cell>
          <cell r="E800">
            <v>17.632190999999999</v>
          </cell>
          <cell r="F800">
            <v>11.031110999999999</v>
          </cell>
          <cell r="G800">
            <v>0</v>
          </cell>
          <cell r="H800">
            <v>53.239942999999997</v>
          </cell>
          <cell r="I800">
            <v>15.477992</v>
          </cell>
          <cell r="J800">
            <v>11666.46</v>
          </cell>
          <cell r="K800">
            <v>93331.68</v>
          </cell>
        </row>
        <row r="801">
          <cell r="B801" t="str">
            <v>353800536312</v>
          </cell>
          <cell r="C801">
            <v>0</v>
          </cell>
          <cell r="D801">
            <v>14.519983999999999</v>
          </cell>
          <cell r="E801">
            <v>13.783346</v>
          </cell>
          <cell r="F801">
            <v>13.816013999999999</v>
          </cell>
          <cell r="G801">
            <v>0</v>
          </cell>
          <cell r="H801">
            <v>58.079937999999999</v>
          </cell>
          <cell r="I801">
            <v>16.348381</v>
          </cell>
          <cell r="J801">
            <v>11666.46</v>
          </cell>
          <cell r="K801">
            <v>104998.14</v>
          </cell>
        </row>
        <row r="802">
          <cell r="B802" t="str">
            <v>353800536313</v>
          </cell>
          <cell r="C802">
            <v>0</v>
          </cell>
          <cell r="D802">
            <v>14.519983999999999</v>
          </cell>
          <cell r="E802">
            <v>17.413623999999999</v>
          </cell>
          <cell r="F802">
            <v>10.908626</v>
          </cell>
          <cell r="G802">
            <v>0</v>
          </cell>
          <cell r="H802">
            <v>62.919933</v>
          </cell>
          <cell r="I802">
            <v>15.264027</v>
          </cell>
          <cell r="J802">
            <v>11666.46</v>
          </cell>
          <cell r="K802">
            <v>116664.6</v>
          </cell>
        </row>
        <row r="803">
          <cell r="B803" t="str">
            <v>353800537101</v>
          </cell>
          <cell r="C803">
            <v>0</v>
          </cell>
          <cell r="D803">
            <v>0</v>
          </cell>
          <cell r="E803">
            <v>4.771604</v>
          </cell>
          <cell r="F803">
            <v>0.86363299999999998</v>
          </cell>
          <cell r="G803">
            <v>4.2439710000000002</v>
          </cell>
          <cell r="H803">
            <v>4.2439710000000002</v>
          </cell>
          <cell r="I803">
            <v>4.6974280000000004</v>
          </cell>
          <cell r="J803">
            <v>3716</v>
          </cell>
          <cell r="K803">
            <v>3716</v>
          </cell>
        </row>
        <row r="804">
          <cell r="B804" t="str">
            <v>353800537102</v>
          </cell>
          <cell r="C804">
            <v>10.076492999999999</v>
          </cell>
          <cell r="D804">
            <v>4.6068559999999996</v>
          </cell>
          <cell r="E804">
            <v>0</v>
          </cell>
          <cell r="F804">
            <v>1.223344</v>
          </cell>
          <cell r="G804">
            <v>5.0387890000000004</v>
          </cell>
          <cell r="H804">
            <v>4.6073519999999997</v>
          </cell>
          <cell r="I804">
            <v>4.6856770000000001</v>
          </cell>
          <cell r="J804">
            <v>-3715.2</v>
          </cell>
          <cell r="K804">
            <v>0.8</v>
          </cell>
        </row>
        <row r="805">
          <cell r="B805" t="str">
            <v>353800537103</v>
          </cell>
          <cell r="C805">
            <v>4.65991</v>
          </cell>
          <cell r="D805">
            <v>4.6244059999999996</v>
          </cell>
          <cell r="E805">
            <v>4.618366</v>
          </cell>
          <cell r="F805">
            <v>0.162305</v>
          </cell>
          <cell r="G805">
            <v>0.13544700000000001</v>
          </cell>
          <cell r="H805">
            <v>3.1280739999999998</v>
          </cell>
          <cell r="I805">
            <v>0.131853</v>
          </cell>
          <cell r="J805">
            <v>-3607.6</v>
          </cell>
          <cell r="K805">
            <v>-3606.8</v>
          </cell>
        </row>
        <row r="806">
          <cell r="B806" t="str">
            <v>353800537104</v>
          </cell>
          <cell r="C806">
            <v>0</v>
          </cell>
          <cell r="D806">
            <v>4.6244059999999996</v>
          </cell>
          <cell r="E806">
            <v>4.7502950000000004</v>
          </cell>
          <cell r="F806">
            <v>0.83081199999999999</v>
          </cell>
          <cell r="G806">
            <v>0</v>
          </cell>
          <cell r="H806">
            <v>4.6697090000000001</v>
          </cell>
          <cell r="I806">
            <v>4.7746490000000001</v>
          </cell>
          <cell r="J806">
            <v>3716</v>
          </cell>
          <cell r="K806">
            <v>109.2</v>
          </cell>
        </row>
        <row r="807">
          <cell r="B807" t="str">
            <v>353800537105</v>
          </cell>
          <cell r="C807">
            <v>0</v>
          </cell>
          <cell r="D807">
            <v>4.6244059999999996</v>
          </cell>
          <cell r="E807">
            <v>4.6100279999999998</v>
          </cell>
          <cell r="F807">
            <v>0.89919899999999997</v>
          </cell>
          <cell r="G807">
            <v>0</v>
          </cell>
          <cell r="H807">
            <v>6.2113440000000004</v>
          </cell>
          <cell r="I807">
            <v>4.8988170000000002</v>
          </cell>
          <cell r="J807">
            <v>3716</v>
          </cell>
          <cell r="K807">
            <v>3825.2</v>
          </cell>
        </row>
        <row r="808">
          <cell r="B808" t="str">
            <v>353800537106</v>
          </cell>
          <cell r="C808">
            <v>0</v>
          </cell>
          <cell r="D808">
            <v>4.6244059999999996</v>
          </cell>
          <cell r="E808">
            <v>4.9677410000000002</v>
          </cell>
          <cell r="F808">
            <v>1.0250010000000001</v>
          </cell>
          <cell r="G808">
            <v>0</v>
          </cell>
          <cell r="H808">
            <v>7.7529789999999998</v>
          </cell>
          <cell r="I808">
            <v>4.5171840000000003</v>
          </cell>
          <cell r="J808">
            <v>3716</v>
          </cell>
          <cell r="K808">
            <v>7541.2</v>
          </cell>
        </row>
        <row r="809">
          <cell r="B809" t="str">
            <v>353800537107</v>
          </cell>
          <cell r="C809">
            <v>0</v>
          </cell>
          <cell r="D809">
            <v>4.6244059999999996</v>
          </cell>
          <cell r="E809">
            <v>4.4509749999999997</v>
          </cell>
          <cell r="F809">
            <v>0.80826600000000004</v>
          </cell>
          <cell r="G809">
            <v>0</v>
          </cell>
          <cell r="H809">
            <v>9.2946139999999993</v>
          </cell>
          <cell r="I809">
            <v>4.4752289999999997</v>
          </cell>
          <cell r="J809">
            <v>3716</v>
          </cell>
          <cell r="K809">
            <v>11257.2</v>
          </cell>
        </row>
        <row r="810">
          <cell r="B810" t="str">
            <v>353800537108</v>
          </cell>
          <cell r="C810">
            <v>0</v>
          </cell>
          <cell r="D810">
            <v>4.6244059999999996</v>
          </cell>
          <cell r="E810">
            <v>5.4350690000000004</v>
          </cell>
          <cell r="F810">
            <v>0.844638</v>
          </cell>
          <cell r="G810">
            <v>0</v>
          </cell>
          <cell r="H810">
            <v>10.836249</v>
          </cell>
          <cell r="I810">
            <v>4.7488000000000001</v>
          </cell>
          <cell r="J810">
            <v>3716</v>
          </cell>
          <cell r="K810">
            <v>14973.2</v>
          </cell>
        </row>
        <row r="811">
          <cell r="B811" t="str">
            <v>353800537109</v>
          </cell>
          <cell r="C811">
            <v>0</v>
          </cell>
          <cell r="D811">
            <v>4.6244059999999996</v>
          </cell>
          <cell r="E811">
            <v>4.4858279999999997</v>
          </cell>
          <cell r="F811">
            <v>1.4310929999999999</v>
          </cell>
          <cell r="G811">
            <v>0</v>
          </cell>
          <cell r="H811">
            <v>12.377883000000001</v>
          </cell>
          <cell r="I811">
            <v>4.5681159999999998</v>
          </cell>
          <cell r="J811">
            <v>3716</v>
          </cell>
          <cell r="K811">
            <v>18689.2</v>
          </cell>
        </row>
        <row r="812">
          <cell r="B812" t="str">
            <v>353800537110</v>
          </cell>
          <cell r="C812">
            <v>0</v>
          </cell>
          <cell r="D812">
            <v>4.6244059999999996</v>
          </cell>
          <cell r="E812">
            <v>5.2231589999999999</v>
          </cell>
          <cell r="F812">
            <v>5.772983</v>
          </cell>
          <cell r="G812">
            <v>0</v>
          </cell>
          <cell r="H812">
            <v>13.919518</v>
          </cell>
          <cell r="I812">
            <v>5.1250470000000004</v>
          </cell>
          <cell r="J812">
            <v>3716</v>
          </cell>
          <cell r="K812">
            <v>22405.200000000001</v>
          </cell>
        </row>
        <row r="813">
          <cell r="B813" t="str">
            <v>353800537111</v>
          </cell>
          <cell r="C813">
            <v>0</v>
          </cell>
          <cell r="D813">
            <v>4.6244059999999996</v>
          </cell>
          <cell r="E813">
            <v>5.7137770000000003</v>
          </cell>
          <cell r="F813">
            <v>5.1733799999999999</v>
          </cell>
          <cell r="G813">
            <v>0</v>
          </cell>
          <cell r="H813">
            <v>15.461152999999999</v>
          </cell>
          <cell r="I813">
            <v>4.9300490000000003</v>
          </cell>
          <cell r="J813">
            <v>3716</v>
          </cell>
          <cell r="K813">
            <v>26121.200000000001</v>
          </cell>
        </row>
        <row r="814">
          <cell r="B814" t="str">
            <v>353800537113</v>
          </cell>
          <cell r="C814">
            <v>0</v>
          </cell>
          <cell r="D814">
            <v>4.6244059999999996</v>
          </cell>
          <cell r="E814">
            <v>5.6429489999999998</v>
          </cell>
          <cell r="F814">
            <v>4.7807259999999996</v>
          </cell>
          <cell r="G814">
            <v>0</v>
          </cell>
          <cell r="H814">
            <v>18.544422999999998</v>
          </cell>
          <cell r="I814">
            <v>4.8618969999999999</v>
          </cell>
          <cell r="J814">
            <v>3716</v>
          </cell>
          <cell r="K814">
            <v>33553.199999999997</v>
          </cell>
        </row>
        <row r="815">
          <cell r="B815" t="str">
            <v>353800537201</v>
          </cell>
          <cell r="C815">
            <v>3.1852619999999998</v>
          </cell>
          <cell r="D815">
            <v>3.1852619999999998</v>
          </cell>
          <cell r="E815">
            <v>3.5815600000000001</v>
          </cell>
          <cell r="F815">
            <v>3.2092239999999999</v>
          </cell>
          <cell r="G815">
            <v>3.1852619999999998</v>
          </cell>
          <cell r="H815">
            <v>3.1852619999999998</v>
          </cell>
          <cell r="I815">
            <v>3.5255990000000001</v>
          </cell>
          <cell r="J815">
            <v>0</v>
          </cell>
          <cell r="K815">
            <v>0</v>
          </cell>
        </row>
        <row r="816">
          <cell r="B816" t="str">
            <v>353800537202</v>
          </cell>
          <cell r="C816">
            <v>3.781803</v>
          </cell>
          <cell r="D816">
            <v>3.4579939999999998</v>
          </cell>
          <cell r="E816">
            <v>3.302556</v>
          </cell>
          <cell r="F816">
            <v>2.996343</v>
          </cell>
          <cell r="G816">
            <v>3.781803</v>
          </cell>
          <cell r="H816">
            <v>3.4579939999999998</v>
          </cell>
          <cell r="I816">
            <v>3.5167790000000001</v>
          </cell>
          <cell r="J816">
            <v>0</v>
          </cell>
          <cell r="K816">
            <v>0</v>
          </cell>
        </row>
        <row r="817">
          <cell r="B817" t="str">
            <v>353800537203</v>
          </cell>
          <cell r="C817">
            <v>3.497817</v>
          </cell>
          <cell r="D817">
            <v>3.4711669999999999</v>
          </cell>
          <cell r="E817">
            <v>3.4666329999999999</v>
          </cell>
          <cell r="F817">
            <v>3.049515</v>
          </cell>
          <cell r="G817">
            <v>3.497817</v>
          </cell>
          <cell r="H817">
            <v>3.4711669999999999</v>
          </cell>
          <cell r="I817">
            <v>3.4049960000000001</v>
          </cell>
          <cell r="J817">
            <v>0</v>
          </cell>
          <cell r="K817">
            <v>0</v>
          </cell>
        </row>
        <row r="818">
          <cell r="B818" t="str">
            <v>353800537204</v>
          </cell>
          <cell r="C818">
            <v>0</v>
          </cell>
          <cell r="D818">
            <v>3.4711669999999999</v>
          </cell>
          <cell r="E818">
            <v>3.5656620000000001</v>
          </cell>
          <cell r="F818">
            <v>2.8726280000000002</v>
          </cell>
          <cell r="G818">
            <v>0</v>
          </cell>
          <cell r="H818">
            <v>4.6282230000000002</v>
          </cell>
          <cell r="I818">
            <v>3.5835560000000002</v>
          </cell>
          <cell r="J818">
            <v>2789</v>
          </cell>
          <cell r="K818">
            <v>2789</v>
          </cell>
        </row>
        <row r="819">
          <cell r="B819" t="str">
            <v>353800537205</v>
          </cell>
          <cell r="C819">
            <v>0</v>
          </cell>
          <cell r="D819">
            <v>3.4711669999999999</v>
          </cell>
          <cell r="E819">
            <v>3.460375</v>
          </cell>
          <cell r="F819">
            <v>3.2504149999999998</v>
          </cell>
          <cell r="G819">
            <v>0</v>
          </cell>
          <cell r="H819">
            <v>5.7852790000000001</v>
          </cell>
          <cell r="I819">
            <v>3.676749</v>
          </cell>
          <cell r="J819">
            <v>2789</v>
          </cell>
          <cell r="K819">
            <v>5578</v>
          </cell>
        </row>
        <row r="820">
          <cell r="B820" t="str">
            <v>353800537206</v>
          </cell>
          <cell r="C820">
            <v>0</v>
          </cell>
          <cell r="D820">
            <v>3.4711669999999999</v>
          </cell>
          <cell r="E820">
            <v>3.6585380000000001</v>
          </cell>
          <cell r="F820">
            <v>3.0933250000000001</v>
          </cell>
          <cell r="G820">
            <v>0</v>
          </cell>
          <cell r="H820">
            <v>6.9423349999999999</v>
          </cell>
          <cell r="I820">
            <v>3.3903189999999999</v>
          </cell>
          <cell r="J820">
            <v>2789</v>
          </cell>
          <cell r="K820">
            <v>8367</v>
          </cell>
        </row>
        <row r="821">
          <cell r="B821" t="str">
            <v>353800537207</v>
          </cell>
          <cell r="C821">
            <v>0</v>
          </cell>
          <cell r="D821">
            <v>3.4711669999999999</v>
          </cell>
          <cell r="E821">
            <v>3.340986</v>
          </cell>
          <cell r="F821">
            <v>3.0034830000000001</v>
          </cell>
          <cell r="G821">
            <v>0</v>
          </cell>
          <cell r="H821">
            <v>8.0993899999999996</v>
          </cell>
          <cell r="I821">
            <v>3.3588300000000002</v>
          </cell>
          <cell r="J821">
            <v>2789</v>
          </cell>
          <cell r="K821">
            <v>11156</v>
          </cell>
        </row>
        <row r="822">
          <cell r="B822" t="str">
            <v>353800537208</v>
          </cell>
          <cell r="C822">
            <v>0</v>
          </cell>
          <cell r="D822">
            <v>3.4711669999999999</v>
          </cell>
          <cell r="E822">
            <v>4.0362150000000003</v>
          </cell>
          <cell r="F822">
            <v>3.1386409999999998</v>
          </cell>
          <cell r="G822">
            <v>0</v>
          </cell>
          <cell r="H822">
            <v>9.2564460000000004</v>
          </cell>
          <cell r="I822">
            <v>3.564155</v>
          </cell>
          <cell r="J822">
            <v>2789</v>
          </cell>
          <cell r="K822">
            <v>13945</v>
          </cell>
        </row>
        <row r="823">
          <cell r="B823" t="str">
            <v>353800537209</v>
          </cell>
          <cell r="C823">
            <v>0</v>
          </cell>
          <cell r="D823">
            <v>3.4711669999999999</v>
          </cell>
          <cell r="E823">
            <v>3.3671470000000001</v>
          </cell>
          <cell r="F823">
            <v>3.3236699999999999</v>
          </cell>
          <cell r="G823">
            <v>0</v>
          </cell>
          <cell r="H823">
            <v>10.413501999999999</v>
          </cell>
          <cell r="I823">
            <v>3.4285450000000002</v>
          </cell>
          <cell r="J823">
            <v>2789</v>
          </cell>
          <cell r="K823">
            <v>16734</v>
          </cell>
        </row>
        <row r="824">
          <cell r="B824" t="str">
            <v>353800537210</v>
          </cell>
          <cell r="C824">
            <v>0</v>
          </cell>
          <cell r="D824">
            <v>3.4711669999999999</v>
          </cell>
          <cell r="E824">
            <v>3.9206020000000001</v>
          </cell>
          <cell r="F824">
            <v>3.9091459999999998</v>
          </cell>
          <cell r="G824">
            <v>0</v>
          </cell>
          <cell r="H824">
            <v>11.570558</v>
          </cell>
          <cell r="I824">
            <v>3.8465440000000002</v>
          </cell>
          <cell r="J824">
            <v>2789</v>
          </cell>
          <cell r="K824">
            <v>19523</v>
          </cell>
        </row>
        <row r="825">
          <cell r="B825" t="str">
            <v>353800537211</v>
          </cell>
          <cell r="C825">
            <v>0</v>
          </cell>
          <cell r="D825">
            <v>3.4711669999999999</v>
          </cell>
          <cell r="E825">
            <v>4.288869</v>
          </cell>
          <cell r="F825">
            <v>3.2736809999999998</v>
          </cell>
          <cell r="G825">
            <v>0</v>
          </cell>
          <cell r="H825">
            <v>12.727614000000001</v>
          </cell>
          <cell r="I825">
            <v>3.7001900000000001</v>
          </cell>
          <cell r="J825">
            <v>2789</v>
          </cell>
          <cell r="K825">
            <v>22312</v>
          </cell>
        </row>
        <row r="826">
          <cell r="B826" t="str">
            <v>353800537212</v>
          </cell>
          <cell r="C826">
            <v>0</v>
          </cell>
          <cell r="D826">
            <v>3.4711669999999999</v>
          </cell>
          <cell r="E826">
            <v>3.3526729999999998</v>
          </cell>
          <cell r="F826">
            <v>4.1001519999999996</v>
          </cell>
          <cell r="G826">
            <v>0</v>
          </cell>
          <cell r="H826">
            <v>13.88467</v>
          </cell>
          <cell r="I826">
            <v>3.9082659999999998</v>
          </cell>
          <cell r="J826">
            <v>2789</v>
          </cell>
          <cell r="K826">
            <v>25101</v>
          </cell>
        </row>
        <row r="827">
          <cell r="B827" t="str">
            <v>353800537213</v>
          </cell>
          <cell r="C827">
            <v>0</v>
          </cell>
          <cell r="D827">
            <v>3.4711669999999999</v>
          </cell>
          <cell r="E827">
            <v>4.2357050000000003</v>
          </cell>
          <cell r="F827">
            <v>3.2373319999999999</v>
          </cell>
          <cell r="G827">
            <v>0</v>
          </cell>
          <cell r="H827">
            <v>15.041725</v>
          </cell>
          <cell r="I827">
            <v>3.6490390000000001</v>
          </cell>
          <cell r="J827">
            <v>2789</v>
          </cell>
          <cell r="K827">
            <v>27890</v>
          </cell>
        </row>
        <row r="828">
          <cell r="B828" t="str">
            <v>353800551001</v>
          </cell>
          <cell r="C828">
            <v>3.8498999999999999E-2</v>
          </cell>
          <cell r="D828">
            <v>3.8498999999999999E-2</v>
          </cell>
          <cell r="E828">
            <v>0</v>
          </cell>
          <cell r="F828">
            <v>0</v>
          </cell>
          <cell r="G828">
            <v>6.3865000000000005E-2</v>
          </cell>
          <cell r="H828">
            <v>6.3865000000000005E-2</v>
          </cell>
          <cell r="I828">
            <v>7.0688000000000001E-2</v>
          </cell>
          <cell r="J828">
            <v>22.21</v>
          </cell>
          <cell r="K828">
            <v>22.21</v>
          </cell>
        </row>
        <row r="829">
          <cell r="B829" t="str">
            <v>353800551002</v>
          </cell>
          <cell r="C829">
            <v>8.9859999999999995E-2</v>
          </cell>
          <cell r="D829">
            <v>6.1981000000000001E-2</v>
          </cell>
          <cell r="E829">
            <v>1.1272000000000001E-2</v>
          </cell>
          <cell r="F829">
            <v>3.3345E-2</v>
          </cell>
          <cell r="G829">
            <v>7.5825000000000004E-2</v>
          </cell>
          <cell r="H829">
            <v>6.9333000000000006E-2</v>
          </cell>
          <cell r="I829">
            <v>7.0512000000000005E-2</v>
          </cell>
          <cell r="J829">
            <v>-10.35</v>
          </cell>
          <cell r="K829">
            <v>11.86</v>
          </cell>
        </row>
        <row r="830">
          <cell r="B830" t="str">
            <v>353800551003</v>
          </cell>
          <cell r="C830">
            <v>0</v>
          </cell>
          <cell r="D830">
            <v>4.1478000000000001E-2</v>
          </cell>
          <cell r="E830">
            <v>0.104222</v>
          </cell>
          <cell r="F830">
            <v>0</v>
          </cell>
          <cell r="G830">
            <v>7.0130999999999999E-2</v>
          </cell>
          <cell r="H830">
            <v>6.9597000000000006E-2</v>
          </cell>
          <cell r="I830">
            <v>6.8269999999999997E-2</v>
          </cell>
          <cell r="J830">
            <v>55.92</v>
          </cell>
          <cell r="K830">
            <v>67.78</v>
          </cell>
        </row>
        <row r="831">
          <cell r="B831" t="str">
            <v>353800551005</v>
          </cell>
          <cell r="C831">
            <v>0</v>
          </cell>
          <cell r="D831">
            <v>4.1478000000000001E-2</v>
          </cell>
          <cell r="E831">
            <v>8.5150000000000003E-2</v>
          </cell>
          <cell r="F831">
            <v>3.9183000000000003E-2</v>
          </cell>
          <cell r="G831">
            <v>0</v>
          </cell>
          <cell r="H831">
            <v>0.115995</v>
          </cell>
          <cell r="I831">
            <v>7.3719000000000007E-2</v>
          </cell>
          <cell r="J831">
            <v>55.92</v>
          </cell>
          <cell r="K831">
            <v>179.62</v>
          </cell>
        </row>
        <row r="832">
          <cell r="B832" t="str">
            <v>353800551008</v>
          </cell>
          <cell r="C832">
            <v>0</v>
          </cell>
          <cell r="D832">
            <v>4.1478000000000001E-2</v>
          </cell>
          <cell r="E832">
            <v>9.3589000000000006E-2</v>
          </cell>
          <cell r="F832">
            <v>0.16023699999999999</v>
          </cell>
          <cell r="G832">
            <v>0</v>
          </cell>
          <cell r="H832">
            <v>0.18559300000000001</v>
          </cell>
          <cell r="I832">
            <v>7.1461999999999998E-2</v>
          </cell>
          <cell r="J832">
            <v>55.92</v>
          </cell>
          <cell r="K832">
            <v>347.38</v>
          </cell>
        </row>
        <row r="833">
          <cell r="B833" t="str">
            <v>353800551009</v>
          </cell>
          <cell r="C833">
            <v>0</v>
          </cell>
          <cell r="D833">
            <v>4.1478000000000001E-2</v>
          </cell>
          <cell r="E833">
            <v>1.9665999999999999E-2</v>
          </cell>
          <cell r="F833">
            <v>4.4703E-2</v>
          </cell>
          <cell r="G833">
            <v>0</v>
          </cell>
          <cell r="H833">
            <v>0.20879200000000001</v>
          </cell>
          <cell r="I833">
            <v>6.8742999999999999E-2</v>
          </cell>
          <cell r="J833">
            <v>55.92</v>
          </cell>
          <cell r="K833">
            <v>403.3</v>
          </cell>
        </row>
        <row r="834">
          <cell r="B834" t="str">
            <v>353800551010</v>
          </cell>
          <cell r="C834">
            <v>0</v>
          </cell>
          <cell r="D834">
            <v>4.1478000000000001E-2</v>
          </cell>
          <cell r="E834">
            <v>8.1784999999999997E-2</v>
          </cell>
          <cell r="F834">
            <v>0.72977899999999996</v>
          </cell>
          <cell r="G834">
            <v>0</v>
          </cell>
          <cell r="H834">
            <v>0.231991</v>
          </cell>
          <cell r="I834">
            <v>7.7122999999999997E-2</v>
          </cell>
          <cell r="J834">
            <v>55.92</v>
          </cell>
          <cell r="K834">
            <v>459.22</v>
          </cell>
        </row>
        <row r="835">
          <cell r="B835" t="str">
            <v>353800551011</v>
          </cell>
          <cell r="C835">
            <v>0</v>
          </cell>
          <cell r="D835">
            <v>4.1478000000000001E-2</v>
          </cell>
          <cell r="E835">
            <v>3.9074999999999999E-2</v>
          </cell>
          <cell r="F835">
            <v>3.5339000000000002E-2</v>
          </cell>
          <cell r="G835">
            <v>0</v>
          </cell>
          <cell r="H835">
            <v>0.255191</v>
          </cell>
          <cell r="I835">
            <v>7.4189000000000005E-2</v>
          </cell>
          <cell r="J835">
            <v>55.92</v>
          </cell>
          <cell r="K835">
            <v>515.14</v>
          </cell>
        </row>
        <row r="836">
          <cell r="B836" t="str">
            <v>353800551012</v>
          </cell>
          <cell r="C836">
            <v>0</v>
          </cell>
          <cell r="D836">
            <v>4.1478000000000001E-2</v>
          </cell>
          <cell r="E836">
            <v>3.0544999999999999E-2</v>
          </cell>
          <cell r="F836">
            <v>0</v>
          </cell>
          <cell r="G836">
            <v>0</v>
          </cell>
          <cell r="H836">
            <v>0.27839000000000003</v>
          </cell>
          <cell r="I836">
            <v>7.8361E-2</v>
          </cell>
          <cell r="J836">
            <v>55.92</v>
          </cell>
          <cell r="K836">
            <v>571.05999999999995</v>
          </cell>
        </row>
        <row r="837">
          <cell r="B837" t="str">
            <v>353800551013</v>
          </cell>
          <cell r="C837">
            <v>0</v>
          </cell>
          <cell r="D837">
            <v>4.1478000000000001E-2</v>
          </cell>
          <cell r="E837">
            <v>7.1318999999999994E-2</v>
          </cell>
          <cell r="F837">
            <v>1.3767E-2</v>
          </cell>
          <cell r="G837">
            <v>0</v>
          </cell>
          <cell r="H837">
            <v>0.301589</v>
          </cell>
          <cell r="I837">
            <v>7.3163000000000006E-2</v>
          </cell>
          <cell r="J837">
            <v>55.92</v>
          </cell>
          <cell r="K837">
            <v>626.98</v>
          </cell>
        </row>
        <row r="838">
          <cell r="B838" t="str">
            <v>353800560101</v>
          </cell>
          <cell r="C838">
            <v>0.29780800000000002</v>
          </cell>
          <cell r="D838">
            <v>0.29780800000000002</v>
          </cell>
          <cell r="E838">
            <v>0.35964499999999999</v>
          </cell>
          <cell r="F838">
            <v>0.44585999999999998</v>
          </cell>
          <cell r="G838">
            <v>0.56980600000000003</v>
          </cell>
          <cell r="H838">
            <v>0.56980600000000003</v>
          </cell>
          <cell r="I838">
            <v>0.63068900000000006</v>
          </cell>
          <cell r="J838">
            <v>238.16</v>
          </cell>
          <cell r="K838">
            <v>238.16</v>
          </cell>
        </row>
        <row r="839">
          <cell r="B839" t="str">
            <v>353800560102</v>
          </cell>
          <cell r="C839">
            <v>0.62065400000000004</v>
          </cell>
          <cell r="D839">
            <v>0.445409</v>
          </cell>
          <cell r="E839">
            <v>0.61051699999999998</v>
          </cell>
          <cell r="F839">
            <v>0.41252100000000003</v>
          </cell>
          <cell r="G839">
            <v>0.67652100000000004</v>
          </cell>
          <cell r="H839">
            <v>0.61859500000000001</v>
          </cell>
          <cell r="I839">
            <v>0.62911099999999998</v>
          </cell>
          <cell r="J839">
            <v>41.2</v>
          </cell>
          <cell r="K839">
            <v>279.36</v>
          </cell>
        </row>
        <row r="840">
          <cell r="B840" t="str">
            <v>353800560103</v>
          </cell>
          <cell r="C840">
            <v>0.53144400000000003</v>
          </cell>
          <cell r="D840">
            <v>0.47387000000000001</v>
          </cell>
          <cell r="E840">
            <v>0.51138099999999997</v>
          </cell>
          <cell r="F840">
            <v>0.45201999999999998</v>
          </cell>
          <cell r="G840">
            <v>0.62571900000000003</v>
          </cell>
          <cell r="H840">
            <v>0.62095100000000003</v>
          </cell>
          <cell r="I840">
            <v>0.60911400000000004</v>
          </cell>
          <cell r="J840">
            <v>75.17</v>
          </cell>
          <cell r="K840">
            <v>354.53</v>
          </cell>
        </row>
        <row r="841">
          <cell r="B841" t="str">
            <v>353800560104</v>
          </cell>
          <cell r="C841">
            <v>0</v>
          </cell>
          <cell r="D841">
            <v>0.47387000000000001</v>
          </cell>
          <cell r="E841">
            <v>1.304899</v>
          </cell>
          <cell r="F841">
            <v>0.52314700000000003</v>
          </cell>
          <cell r="G841">
            <v>0</v>
          </cell>
          <cell r="H841">
            <v>0.82793499999999998</v>
          </cell>
          <cell r="I841">
            <v>0.64105699999999999</v>
          </cell>
          <cell r="J841">
            <v>498.92</v>
          </cell>
          <cell r="K841">
            <v>853.45</v>
          </cell>
        </row>
        <row r="842">
          <cell r="B842" t="str">
            <v>353800560105</v>
          </cell>
          <cell r="C842">
            <v>0</v>
          </cell>
          <cell r="D842">
            <v>0.47387000000000001</v>
          </cell>
          <cell r="E842">
            <v>1.2683519999999999</v>
          </cell>
          <cell r="F842">
            <v>0.64752399999999999</v>
          </cell>
          <cell r="G842">
            <v>0</v>
          </cell>
          <cell r="H842">
            <v>1.0349189999999999</v>
          </cell>
          <cell r="I842">
            <v>0.65772799999999998</v>
          </cell>
          <cell r="J842">
            <v>498.92</v>
          </cell>
          <cell r="K842">
            <v>1352.37</v>
          </cell>
        </row>
        <row r="843">
          <cell r="B843" t="str">
            <v>353800560106</v>
          </cell>
          <cell r="C843">
            <v>0</v>
          </cell>
          <cell r="D843">
            <v>0.47387000000000001</v>
          </cell>
          <cell r="E843">
            <v>0.32053100000000001</v>
          </cell>
          <cell r="F843">
            <v>0.36205100000000001</v>
          </cell>
          <cell r="G843">
            <v>0</v>
          </cell>
          <cell r="H843">
            <v>1.241903</v>
          </cell>
          <cell r="I843">
            <v>0.60648899999999994</v>
          </cell>
          <cell r="J843">
            <v>498.92</v>
          </cell>
          <cell r="K843">
            <v>1851.29</v>
          </cell>
        </row>
        <row r="844">
          <cell r="B844" t="str">
            <v>353800560107</v>
          </cell>
          <cell r="C844">
            <v>0</v>
          </cell>
          <cell r="D844">
            <v>0.47387000000000001</v>
          </cell>
          <cell r="E844">
            <v>0.42123500000000003</v>
          </cell>
          <cell r="F844">
            <v>0.35930699999999999</v>
          </cell>
          <cell r="G844">
            <v>0</v>
          </cell>
          <cell r="H844">
            <v>1.448887</v>
          </cell>
          <cell r="I844">
            <v>0.60085599999999995</v>
          </cell>
          <cell r="J844">
            <v>498.92</v>
          </cell>
          <cell r="K844">
            <v>2350.21</v>
          </cell>
        </row>
        <row r="845">
          <cell r="B845" t="str">
            <v>353800560108</v>
          </cell>
          <cell r="C845">
            <v>0</v>
          </cell>
          <cell r="D845">
            <v>0.47387000000000001</v>
          </cell>
          <cell r="E845">
            <v>1.107491</v>
          </cell>
          <cell r="F845">
            <v>0.374616</v>
          </cell>
          <cell r="G845">
            <v>0</v>
          </cell>
          <cell r="H845">
            <v>1.6558710000000001</v>
          </cell>
          <cell r="I845">
            <v>0.63758599999999999</v>
          </cell>
          <cell r="J845">
            <v>498.92</v>
          </cell>
          <cell r="K845">
            <v>2849.13</v>
          </cell>
        </row>
        <row r="846">
          <cell r="B846" t="str">
            <v>353800560109</v>
          </cell>
          <cell r="C846">
            <v>0</v>
          </cell>
          <cell r="D846">
            <v>0.47387000000000001</v>
          </cell>
          <cell r="E846">
            <v>0.55039300000000002</v>
          </cell>
          <cell r="F846">
            <v>0.66716399999999998</v>
          </cell>
          <cell r="G846">
            <v>0</v>
          </cell>
          <cell r="H846">
            <v>1.8628549999999999</v>
          </cell>
          <cell r="I846">
            <v>0.61332699999999996</v>
          </cell>
          <cell r="J846">
            <v>498.92</v>
          </cell>
          <cell r="K846">
            <v>3348.05</v>
          </cell>
        </row>
        <row r="847">
          <cell r="B847" t="str">
            <v>353800560110</v>
          </cell>
          <cell r="C847">
            <v>0</v>
          </cell>
          <cell r="D847">
            <v>0.47387000000000001</v>
          </cell>
          <cell r="E847">
            <v>0.296512</v>
          </cell>
          <cell r="F847">
            <v>0.77920299999999998</v>
          </cell>
          <cell r="G847">
            <v>0</v>
          </cell>
          <cell r="H847">
            <v>2.069839</v>
          </cell>
          <cell r="I847">
            <v>0.68810199999999999</v>
          </cell>
          <cell r="J847">
            <v>498.92</v>
          </cell>
          <cell r="K847">
            <v>3846.97</v>
          </cell>
        </row>
        <row r="848">
          <cell r="B848" t="str">
            <v>353800560111</v>
          </cell>
          <cell r="C848">
            <v>0</v>
          </cell>
          <cell r="D848">
            <v>0.47387000000000001</v>
          </cell>
          <cell r="E848">
            <v>0.742286</v>
          </cell>
          <cell r="F848">
            <v>0.548315</v>
          </cell>
          <cell r="G848">
            <v>0</v>
          </cell>
          <cell r="H848">
            <v>2.2768229999999998</v>
          </cell>
          <cell r="I848">
            <v>0.66192099999999998</v>
          </cell>
          <cell r="J848">
            <v>498.92</v>
          </cell>
          <cell r="K848">
            <v>4345.8900000000003</v>
          </cell>
        </row>
        <row r="849">
          <cell r="B849" t="str">
            <v>353800560112</v>
          </cell>
          <cell r="C849">
            <v>0</v>
          </cell>
          <cell r="D849">
            <v>0.47387000000000001</v>
          </cell>
          <cell r="E849">
            <v>0.55324399999999996</v>
          </cell>
          <cell r="F849">
            <v>0.35296100000000002</v>
          </cell>
          <cell r="G849">
            <v>0</v>
          </cell>
          <cell r="H849">
            <v>2.4838070000000001</v>
          </cell>
          <cell r="I849">
            <v>0.69914299999999996</v>
          </cell>
          <cell r="J849">
            <v>498.92</v>
          </cell>
          <cell r="K849">
            <v>4844.8100000000004</v>
          </cell>
        </row>
        <row r="850">
          <cell r="B850" t="str">
            <v>353800560113</v>
          </cell>
          <cell r="C850">
            <v>0</v>
          </cell>
          <cell r="D850">
            <v>0.47387000000000001</v>
          </cell>
          <cell r="E850">
            <v>0.59971099999999999</v>
          </cell>
          <cell r="F850">
            <v>0.36929499999999998</v>
          </cell>
          <cell r="G850">
            <v>0</v>
          </cell>
          <cell r="H850">
            <v>2.6907909999999999</v>
          </cell>
          <cell r="I850">
            <v>0.65277099999999999</v>
          </cell>
          <cell r="J850">
            <v>498.92</v>
          </cell>
          <cell r="K850">
            <v>5343.73</v>
          </cell>
        </row>
        <row r="851">
          <cell r="B851" t="str">
            <v>353800560201</v>
          </cell>
          <cell r="C851">
            <v>33.490803</v>
          </cell>
          <cell r="D851">
            <v>33.490803</v>
          </cell>
          <cell r="E851">
            <v>32.282460999999998</v>
          </cell>
          <cell r="F851">
            <v>35.326903999999999</v>
          </cell>
          <cell r="G851">
            <v>31.074456000000001</v>
          </cell>
          <cell r="H851">
            <v>31.074456000000001</v>
          </cell>
          <cell r="I851">
            <v>31.975631</v>
          </cell>
          <cell r="J851">
            <v>-2115.7399999999998</v>
          </cell>
          <cell r="K851">
            <v>-2115.7399999999998</v>
          </cell>
        </row>
        <row r="852">
          <cell r="B852" t="str">
            <v>353800560202</v>
          </cell>
          <cell r="C852">
            <v>38.489828000000003</v>
          </cell>
          <cell r="D852">
            <v>35.776299000000002</v>
          </cell>
          <cell r="E852">
            <v>30.039494000000001</v>
          </cell>
          <cell r="F852">
            <v>33.973072999999999</v>
          </cell>
          <cell r="G852">
            <v>32.518535999999997</v>
          </cell>
          <cell r="H852">
            <v>31.734673000000001</v>
          </cell>
          <cell r="I852">
            <v>31.826288999999999</v>
          </cell>
          <cell r="J852">
            <v>-4403.7</v>
          </cell>
          <cell r="K852">
            <v>-6519.44</v>
          </cell>
        </row>
        <row r="853">
          <cell r="B853" t="str">
            <v>353800560203</v>
          </cell>
          <cell r="C853">
            <v>37.245269</v>
          </cell>
          <cell r="D853">
            <v>36.262225000000001</v>
          </cell>
          <cell r="E853">
            <v>31.52807</v>
          </cell>
          <cell r="F853">
            <v>34.022875999999997</v>
          </cell>
          <cell r="G853">
            <v>31.653276000000002</v>
          </cell>
          <cell r="H853">
            <v>31.707747000000001</v>
          </cell>
          <cell r="I853">
            <v>31.414117999999998</v>
          </cell>
          <cell r="J853">
            <v>-4458.8</v>
          </cell>
          <cell r="K853">
            <v>-10978.24</v>
          </cell>
        </row>
        <row r="854">
          <cell r="B854" t="str">
            <v>353800560204</v>
          </cell>
          <cell r="C854">
            <v>0</v>
          </cell>
          <cell r="D854">
            <v>36.262225000000001</v>
          </cell>
          <cell r="E854">
            <v>31.198917999999999</v>
          </cell>
          <cell r="F854">
            <v>31.854329</v>
          </cell>
          <cell r="G854">
            <v>0</v>
          </cell>
          <cell r="H854">
            <v>34.688960000000002</v>
          </cell>
          <cell r="I854">
            <v>31.874251999999998</v>
          </cell>
          <cell r="J854">
            <v>7186</v>
          </cell>
          <cell r="K854">
            <v>-3792.24</v>
          </cell>
        </row>
        <row r="855">
          <cell r="B855" t="str">
            <v>353800560205</v>
          </cell>
          <cell r="C855">
            <v>0</v>
          </cell>
          <cell r="D855">
            <v>36.262225000000001</v>
          </cell>
          <cell r="E855">
            <v>33.563291999999997</v>
          </cell>
          <cell r="F855">
            <v>34.562581999999999</v>
          </cell>
          <cell r="G855">
            <v>0</v>
          </cell>
          <cell r="H855">
            <v>37.833629999999999</v>
          </cell>
          <cell r="I855">
            <v>32.633296999999999</v>
          </cell>
          <cell r="J855">
            <v>7580</v>
          </cell>
          <cell r="K855">
            <v>3787.76</v>
          </cell>
        </row>
        <row r="856">
          <cell r="B856" t="str">
            <v>353800560206</v>
          </cell>
          <cell r="C856">
            <v>0</v>
          </cell>
          <cell r="D856">
            <v>36.262225000000001</v>
          </cell>
          <cell r="E856">
            <v>35.132354999999997</v>
          </cell>
          <cell r="F856">
            <v>32.838346999999999</v>
          </cell>
          <cell r="G856">
            <v>0</v>
          </cell>
          <cell r="H856">
            <v>40.896571000000002</v>
          </cell>
          <cell r="I856">
            <v>31.615425999999999</v>
          </cell>
          <cell r="J856">
            <v>7383</v>
          </cell>
          <cell r="K856">
            <v>11170.76</v>
          </cell>
        </row>
        <row r="857">
          <cell r="B857" t="str">
            <v>353800560207</v>
          </cell>
          <cell r="C857">
            <v>0</v>
          </cell>
          <cell r="D857">
            <v>36.262225000000001</v>
          </cell>
          <cell r="E857">
            <v>33.437108000000002</v>
          </cell>
          <cell r="F857">
            <v>32.433095999999999</v>
          </cell>
          <cell r="G857">
            <v>0</v>
          </cell>
          <cell r="H857">
            <v>43.959511999999997</v>
          </cell>
          <cell r="I857">
            <v>31.532544999999999</v>
          </cell>
          <cell r="J857">
            <v>7383</v>
          </cell>
          <cell r="K857">
            <v>18553.759999999998</v>
          </cell>
        </row>
        <row r="858">
          <cell r="B858" t="str">
            <v>353800560208</v>
          </cell>
          <cell r="C858">
            <v>0</v>
          </cell>
          <cell r="D858">
            <v>36.262225000000001</v>
          </cell>
          <cell r="E858">
            <v>36.706347999999998</v>
          </cell>
          <cell r="F858">
            <v>35.857365000000001</v>
          </cell>
          <cell r="G858">
            <v>0</v>
          </cell>
          <cell r="H858">
            <v>47.063110000000002</v>
          </cell>
          <cell r="I858">
            <v>32.201363000000001</v>
          </cell>
          <cell r="J858">
            <v>7481</v>
          </cell>
          <cell r="K858">
            <v>26034.76</v>
          </cell>
        </row>
        <row r="859">
          <cell r="B859" t="str">
            <v>353800560209</v>
          </cell>
          <cell r="C859">
            <v>0</v>
          </cell>
          <cell r="D859">
            <v>36.262225000000001</v>
          </cell>
          <cell r="E859">
            <v>0.178812</v>
          </cell>
          <cell r="F859">
            <v>39.715611000000003</v>
          </cell>
          <cell r="G859">
            <v>0</v>
          </cell>
          <cell r="H859">
            <v>50.126052000000001</v>
          </cell>
          <cell r="I859">
            <v>31.716201000000002</v>
          </cell>
          <cell r="J859">
            <v>7383</v>
          </cell>
          <cell r="K859">
            <v>33417.760000000002</v>
          </cell>
        </row>
        <row r="860">
          <cell r="B860" t="str">
            <v>353800560210</v>
          </cell>
          <cell r="C860">
            <v>0</v>
          </cell>
          <cell r="D860">
            <v>36.262225000000001</v>
          </cell>
          <cell r="E860">
            <v>40.725586999999997</v>
          </cell>
          <cell r="F860">
            <v>0</v>
          </cell>
          <cell r="G860">
            <v>0</v>
          </cell>
          <cell r="H860">
            <v>53.597633999999999</v>
          </cell>
          <cell r="I860">
            <v>34.181697</v>
          </cell>
          <cell r="J860">
            <v>8368</v>
          </cell>
          <cell r="K860">
            <v>41785.760000000002</v>
          </cell>
        </row>
        <row r="861">
          <cell r="B861" t="str">
            <v>353800560211</v>
          </cell>
          <cell r="C861">
            <v>0</v>
          </cell>
          <cell r="D861">
            <v>36.262225000000001</v>
          </cell>
          <cell r="E861">
            <v>44.502631000000001</v>
          </cell>
          <cell r="F861">
            <v>37.889510999999999</v>
          </cell>
          <cell r="G861">
            <v>0</v>
          </cell>
          <cell r="H861">
            <v>56.865102999999998</v>
          </cell>
          <cell r="I861">
            <v>33.089438000000001</v>
          </cell>
          <cell r="J861">
            <v>7876</v>
          </cell>
          <cell r="K861">
            <v>49661.760000000002</v>
          </cell>
        </row>
        <row r="862">
          <cell r="B862" t="str">
            <v>353800560212</v>
          </cell>
          <cell r="C862">
            <v>0</v>
          </cell>
          <cell r="D862">
            <v>36.262225000000001</v>
          </cell>
          <cell r="E862">
            <v>33.448872000000001</v>
          </cell>
          <cell r="F862">
            <v>45.972160000000002</v>
          </cell>
          <cell r="G862">
            <v>0</v>
          </cell>
          <cell r="H862">
            <v>60.254958000000002</v>
          </cell>
          <cell r="I862">
            <v>34.091183000000001</v>
          </cell>
          <cell r="J862">
            <v>8171</v>
          </cell>
          <cell r="K862">
            <v>57832.76</v>
          </cell>
        </row>
        <row r="863">
          <cell r="B863" t="str">
            <v>353800560213</v>
          </cell>
          <cell r="C863">
            <v>0</v>
          </cell>
          <cell r="D863">
            <v>36.262225000000001</v>
          </cell>
          <cell r="E863">
            <v>43.789129000000003</v>
          </cell>
          <cell r="F863">
            <v>33.30012</v>
          </cell>
          <cell r="G863">
            <v>0</v>
          </cell>
          <cell r="H863">
            <v>63.482185000000001</v>
          </cell>
          <cell r="I863">
            <v>32.817804000000002</v>
          </cell>
          <cell r="J863">
            <v>7779</v>
          </cell>
          <cell r="K863">
            <v>65611.759999999995</v>
          </cell>
        </row>
        <row r="864">
          <cell r="B864" t="str">
            <v>353800560301</v>
          </cell>
          <cell r="C864">
            <v>46.272441999999998</v>
          </cell>
          <cell r="D864">
            <v>46.272441999999998</v>
          </cell>
          <cell r="E864">
            <v>81.705663000000001</v>
          </cell>
          <cell r="F864">
            <v>51.120243000000002</v>
          </cell>
          <cell r="G864">
            <v>45.065640000000002</v>
          </cell>
          <cell r="H864">
            <v>45.065640000000002</v>
          </cell>
          <cell r="I864">
            <v>46.449677000000001</v>
          </cell>
          <cell r="J864">
            <v>-1056.67</v>
          </cell>
          <cell r="K864">
            <v>-1056.67</v>
          </cell>
        </row>
        <row r="865">
          <cell r="B865" t="str">
            <v>353800560302</v>
          </cell>
          <cell r="C865">
            <v>41.672834999999999</v>
          </cell>
          <cell r="D865">
            <v>44.169555000000003</v>
          </cell>
          <cell r="E865">
            <v>39.382237000000003</v>
          </cell>
          <cell r="F865">
            <v>52.072336</v>
          </cell>
          <cell r="G865">
            <v>42.50197</v>
          </cell>
          <cell r="H865">
            <v>43.893559000000003</v>
          </cell>
          <cell r="I865">
            <v>41.773896000000001</v>
          </cell>
          <cell r="J865">
            <v>611.47</v>
          </cell>
          <cell r="K865">
            <v>-445.2</v>
          </cell>
        </row>
        <row r="866">
          <cell r="B866" t="str">
            <v>353800560303</v>
          </cell>
          <cell r="C866">
            <v>42.977124000000003</v>
          </cell>
          <cell r="D866">
            <v>43.775106000000001</v>
          </cell>
          <cell r="E866">
            <v>56.562199999999997</v>
          </cell>
          <cell r="F866">
            <v>49.860019999999999</v>
          </cell>
          <cell r="G866">
            <v>44.366719000000003</v>
          </cell>
          <cell r="H866">
            <v>44.050077999999999</v>
          </cell>
          <cell r="I866">
            <v>44.041541000000002</v>
          </cell>
          <cell r="J866">
            <v>1108</v>
          </cell>
          <cell r="K866">
            <v>662.8</v>
          </cell>
        </row>
        <row r="867">
          <cell r="B867" t="str">
            <v>353800560304</v>
          </cell>
          <cell r="C867">
            <v>0</v>
          </cell>
          <cell r="D867">
            <v>43.775106000000001</v>
          </cell>
          <cell r="E867">
            <v>71.400615999999999</v>
          </cell>
          <cell r="F867">
            <v>45.873885000000001</v>
          </cell>
          <cell r="G867">
            <v>0</v>
          </cell>
          <cell r="H867">
            <v>48.687843000000001</v>
          </cell>
          <cell r="I867">
            <v>46.475735999999998</v>
          </cell>
          <cell r="J867">
            <v>11179</v>
          </cell>
          <cell r="K867">
            <v>11841.8</v>
          </cell>
        </row>
        <row r="868">
          <cell r="B868" t="str">
            <v>353800560305</v>
          </cell>
          <cell r="C868">
            <v>0</v>
          </cell>
          <cell r="D868">
            <v>43.775106000000001</v>
          </cell>
          <cell r="E868">
            <v>59.441996000000003</v>
          </cell>
          <cell r="F868">
            <v>58.988042999999998</v>
          </cell>
          <cell r="G868">
            <v>0</v>
          </cell>
          <cell r="H868">
            <v>54.219639999999998</v>
          </cell>
          <cell r="I868">
            <v>49.690832999999998</v>
          </cell>
          <cell r="J868">
            <v>13334</v>
          </cell>
          <cell r="K868">
            <v>25175.8</v>
          </cell>
        </row>
        <row r="869">
          <cell r="B869" t="str">
            <v>353800560306</v>
          </cell>
          <cell r="C869">
            <v>0</v>
          </cell>
          <cell r="D869">
            <v>43.775106000000001</v>
          </cell>
          <cell r="E869">
            <v>57.488003999999997</v>
          </cell>
          <cell r="F869">
            <v>50.492460000000001</v>
          </cell>
          <cell r="G869">
            <v>0</v>
          </cell>
          <cell r="H869">
            <v>58.145083999999997</v>
          </cell>
          <cell r="I869">
            <v>43.613436</v>
          </cell>
          <cell r="J869">
            <v>9462</v>
          </cell>
          <cell r="K869">
            <v>34637.800000000003</v>
          </cell>
        </row>
        <row r="870">
          <cell r="B870" t="str">
            <v>353800560307</v>
          </cell>
          <cell r="C870">
            <v>0</v>
          </cell>
          <cell r="D870">
            <v>43.775106000000001</v>
          </cell>
          <cell r="E870">
            <v>78.241645000000005</v>
          </cell>
          <cell r="F870">
            <v>54.112707</v>
          </cell>
          <cell r="G870">
            <v>0</v>
          </cell>
          <cell r="H870">
            <v>61.382268000000003</v>
          </cell>
          <cell r="I870">
            <v>41.509079999999997</v>
          </cell>
          <cell r="J870">
            <v>7803</v>
          </cell>
          <cell r="K870">
            <v>42440.800000000003</v>
          </cell>
        </row>
        <row r="871">
          <cell r="B871" t="str">
            <v>353800560308</v>
          </cell>
          <cell r="C871">
            <v>0</v>
          </cell>
          <cell r="D871">
            <v>43.775106000000001</v>
          </cell>
          <cell r="E871">
            <v>51.883994999999999</v>
          </cell>
          <cell r="F871">
            <v>55.098494000000002</v>
          </cell>
          <cell r="G871">
            <v>0</v>
          </cell>
          <cell r="H871">
            <v>66.570972999999995</v>
          </cell>
          <cell r="I871">
            <v>48.095019000000001</v>
          </cell>
          <cell r="J871">
            <v>12507</v>
          </cell>
          <cell r="K871">
            <v>54947.8</v>
          </cell>
        </row>
        <row r="872">
          <cell r="B872" t="str">
            <v>353800560309</v>
          </cell>
          <cell r="C872">
            <v>0</v>
          </cell>
          <cell r="D872">
            <v>43.775106000000001</v>
          </cell>
          <cell r="E872">
            <v>49.927002999999999</v>
          </cell>
          <cell r="F872">
            <v>34.975206</v>
          </cell>
          <cell r="G872">
            <v>0</v>
          </cell>
          <cell r="H872">
            <v>71.507440000000003</v>
          </cell>
          <cell r="I872">
            <v>46.739600000000003</v>
          </cell>
          <cell r="J872">
            <v>11899</v>
          </cell>
          <cell r="K872">
            <v>66846.8</v>
          </cell>
        </row>
        <row r="873">
          <cell r="B873" t="str">
            <v>353800560310</v>
          </cell>
          <cell r="C873">
            <v>0</v>
          </cell>
          <cell r="D873">
            <v>43.775106000000001</v>
          </cell>
          <cell r="E873">
            <v>82.014045999999993</v>
          </cell>
          <cell r="F873">
            <v>64.208467999999996</v>
          </cell>
          <cell r="G873">
            <v>0</v>
          </cell>
          <cell r="H873">
            <v>76.539741000000006</v>
          </cell>
          <cell r="I873">
            <v>48.841045000000001</v>
          </cell>
          <cell r="J873">
            <v>12130</v>
          </cell>
          <cell r="K873">
            <v>78976.800000000003</v>
          </cell>
        </row>
        <row r="874">
          <cell r="B874" t="str">
            <v>353800560311</v>
          </cell>
          <cell r="C874">
            <v>0</v>
          </cell>
          <cell r="D874">
            <v>43.775106000000001</v>
          </cell>
          <cell r="E874">
            <v>68.693794999999994</v>
          </cell>
          <cell r="F874">
            <v>31.467448000000001</v>
          </cell>
          <cell r="G874">
            <v>0</v>
          </cell>
          <cell r="H874">
            <v>80.975881999999999</v>
          </cell>
          <cell r="I874">
            <v>46.298147999999998</v>
          </cell>
          <cell r="J874">
            <v>10693</v>
          </cell>
          <cell r="K874">
            <v>89669.8</v>
          </cell>
        </row>
        <row r="875">
          <cell r="B875" t="str">
            <v>353800560312</v>
          </cell>
          <cell r="C875">
            <v>0</v>
          </cell>
          <cell r="D875">
            <v>43.775106000000001</v>
          </cell>
          <cell r="E875">
            <v>35.33</v>
          </cell>
          <cell r="F875">
            <v>52.538058999999997</v>
          </cell>
          <cell r="G875">
            <v>0</v>
          </cell>
          <cell r="H875">
            <v>85.547684000000004</v>
          </cell>
          <cell r="I875">
            <v>47.555014</v>
          </cell>
          <cell r="J875">
            <v>11020</v>
          </cell>
          <cell r="K875">
            <v>100689.8</v>
          </cell>
        </row>
        <row r="876">
          <cell r="B876" t="str">
            <v>353800560313</v>
          </cell>
          <cell r="C876">
            <v>0</v>
          </cell>
          <cell r="D876">
            <v>43.775106000000001</v>
          </cell>
          <cell r="E876">
            <v>122.94198</v>
          </cell>
          <cell r="F876">
            <v>14.650344</v>
          </cell>
          <cell r="G876">
            <v>0</v>
          </cell>
          <cell r="H876">
            <v>90.039001999999996</v>
          </cell>
          <cell r="I876">
            <v>46.276989999999998</v>
          </cell>
          <cell r="J876">
            <v>10826</v>
          </cell>
          <cell r="K876">
            <v>111515.8</v>
          </cell>
        </row>
        <row r="877">
          <cell r="B877" t="str">
            <v>353800560401</v>
          </cell>
          <cell r="C877">
            <v>8.3004119999999997</v>
          </cell>
          <cell r="D877">
            <v>8.3004119999999997</v>
          </cell>
          <cell r="E877">
            <v>8.8423839999999991</v>
          </cell>
          <cell r="F877">
            <v>13.182335999999999</v>
          </cell>
          <cell r="G877">
            <v>4.6784860000000004</v>
          </cell>
          <cell r="H877">
            <v>4.6784860000000004</v>
          </cell>
          <cell r="I877">
            <v>4.7353509999999996</v>
          </cell>
          <cell r="J877">
            <v>-3171.34</v>
          </cell>
          <cell r="K877">
            <v>-3171.34</v>
          </cell>
        </row>
        <row r="878">
          <cell r="B878" t="str">
            <v>353800560403</v>
          </cell>
          <cell r="C878">
            <v>0</v>
          </cell>
          <cell r="D878">
            <v>3.0151479999999999</v>
          </cell>
          <cell r="E878">
            <v>9.0431530000000002</v>
          </cell>
          <cell r="F878">
            <v>10.442919</v>
          </cell>
          <cell r="G878">
            <v>4.5561660000000002</v>
          </cell>
          <cell r="H878">
            <v>4.6302640000000004</v>
          </cell>
          <cell r="I878">
            <v>4.5452859999999999</v>
          </cell>
          <cell r="J878">
            <v>3632.88</v>
          </cell>
          <cell r="K878">
            <v>3893.12</v>
          </cell>
        </row>
        <row r="879">
          <cell r="B879" t="str">
            <v>353800560405</v>
          </cell>
          <cell r="C879">
            <v>0</v>
          </cell>
          <cell r="D879">
            <v>3.0151479999999999</v>
          </cell>
          <cell r="E879">
            <v>8.6737169999999999</v>
          </cell>
          <cell r="F879">
            <v>0</v>
          </cell>
          <cell r="G879">
            <v>0</v>
          </cell>
          <cell r="H879">
            <v>4.8667360000000004</v>
          </cell>
          <cell r="I879">
            <v>4.589016</v>
          </cell>
          <cell r="J879">
            <v>336</v>
          </cell>
          <cell r="K879">
            <v>4463.12</v>
          </cell>
        </row>
        <row r="880">
          <cell r="B880" t="str">
            <v>353800560406</v>
          </cell>
          <cell r="C880">
            <v>0</v>
          </cell>
          <cell r="D880">
            <v>3.0151479999999999</v>
          </cell>
          <cell r="E880">
            <v>1.0048E-2</v>
          </cell>
          <cell r="F880">
            <v>6.9829999999999996E-3</v>
          </cell>
          <cell r="G880">
            <v>0</v>
          </cell>
          <cell r="H880">
            <v>4.9252320000000003</v>
          </cell>
          <cell r="I880">
            <v>4.317825</v>
          </cell>
          <cell r="J880">
            <v>141</v>
          </cell>
          <cell r="K880">
            <v>4604.12</v>
          </cell>
        </row>
        <row r="881">
          <cell r="B881" t="str">
            <v>353800560407</v>
          </cell>
          <cell r="C881">
            <v>0</v>
          </cell>
          <cell r="D881">
            <v>3.0151479999999999</v>
          </cell>
          <cell r="E881">
            <v>9.0504440000000006</v>
          </cell>
          <cell r="F881">
            <v>11.947535999999999</v>
          </cell>
          <cell r="G881">
            <v>0</v>
          </cell>
          <cell r="H881">
            <v>4.944731</v>
          </cell>
          <cell r="I881">
            <v>4.2030539999999998</v>
          </cell>
          <cell r="J881">
            <v>47</v>
          </cell>
          <cell r="K881">
            <v>4651.12</v>
          </cell>
        </row>
        <row r="882">
          <cell r="B882" t="str">
            <v>353800560408</v>
          </cell>
          <cell r="C882">
            <v>0</v>
          </cell>
          <cell r="D882">
            <v>3.0151479999999999</v>
          </cell>
          <cell r="E882">
            <v>1.3950000000000001E-2</v>
          </cell>
          <cell r="F882">
            <v>9.4763999999999999</v>
          </cell>
          <cell r="G882">
            <v>0</v>
          </cell>
          <cell r="H882">
            <v>5.0418089999999998</v>
          </cell>
          <cell r="I882">
            <v>4.4459289999999996</v>
          </cell>
          <cell r="J882">
            <v>234</v>
          </cell>
          <cell r="K882">
            <v>4885.12</v>
          </cell>
        </row>
        <row r="883">
          <cell r="B883" t="str">
            <v>353800560410</v>
          </cell>
          <cell r="C883">
            <v>0</v>
          </cell>
          <cell r="D883">
            <v>3.0151479999999999</v>
          </cell>
          <cell r="E883">
            <v>9.2702779999999994</v>
          </cell>
          <cell r="F883">
            <v>10.621444</v>
          </cell>
          <cell r="G883">
            <v>0</v>
          </cell>
          <cell r="H883">
            <v>5.4102079999999999</v>
          </cell>
          <cell r="I883">
            <v>4.9195489999999999</v>
          </cell>
          <cell r="J883">
            <v>561</v>
          </cell>
          <cell r="K883">
            <v>5773.12</v>
          </cell>
        </row>
        <row r="884">
          <cell r="B884" t="str">
            <v>353800560412</v>
          </cell>
          <cell r="C884">
            <v>0</v>
          </cell>
          <cell r="D884">
            <v>3.0151479999999999</v>
          </cell>
          <cell r="E884">
            <v>7.6727290000000004</v>
          </cell>
          <cell r="F884">
            <v>8.9305749999999993</v>
          </cell>
          <cell r="G884">
            <v>0</v>
          </cell>
          <cell r="H884">
            <v>5.8719520000000003</v>
          </cell>
          <cell r="I884">
            <v>4.9200150000000002</v>
          </cell>
          <cell r="J884">
            <v>552</v>
          </cell>
          <cell r="K884">
            <v>6886.12</v>
          </cell>
        </row>
        <row r="885">
          <cell r="B885" t="str">
            <v>353800560601</v>
          </cell>
          <cell r="C885">
            <v>34.668208</v>
          </cell>
          <cell r="D885">
            <v>34.668208</v>
          </cell>
          <cell r="E885">
            <v>28.333124999999999</v>
          </cell>
          <cell r="F885">
            <v>33.070906000000001</v>
          </cell>
          <cell r="G885">
            <v>15.069203999999999</v>
          </cell>
          <cell r="H885">
            <v>15.069203999999999</v>
          </cell>
          <cell r="I885">
            <v>15.252736000000001</v>
          </cell>
          <cell r="J885">
            <v>-17160.79</v>
          </cell>
          <cell r="K885">
            <v>-17160.79</v>
          </cell>
        </row>
        <row r="886">
          <cell r="B886" t="str">
            <v>353800560602</v>
          </cell>
          <cell r="C886">
            <v>0</v>
          </cell>
          <cell r="D886">
            <v>18.818301999999999</v>
          </cell>
          <cell r="E886">
            <v>24.403075000000001</v>
          </cell>
          <cell r="F886">
            <v>47.344067000000003</v>
          </cell>
          <cell r="G886">
            <v>14.984743</v>
          </cell>
          <cell r="H886">
            <v>15.030589000000001</v>
          </cell>
          <cell r="I886">
            <v>14.870342000000001</v>
          </cell>
          <cell r="J886">
            <v>11050.93</v>
          </cell>
          <cell r="K886">
            <v>-6109.86</v>
          </cell>
        </row>
        <row r="887">
          <cell r="B887" t="str">
            <v>353800560603</v>
          </cell>
          <cell r="C887">
            <v>35.237780000000001</v>
          </cell>
          <cell r="D887">
            <v>24.249762</v>
          </cell>
          <cell r="E887">
            <v>0.17801700000000001</v>
          </cell>
          <cell r="F887">
            <v>5.4650999999999998E-2</v>
          </cell>
          <cell r="G887">
            <v>14.673273</v>
          </cell>
          <cell r="H887">
            <v>14.912391</v>
          </cell>
          <cell r="I887">
            <v>14.63819</v>
          </cell>
          <cell r="J887">
            <v>-16397.2</v>
          </cell>
          <cell r="K887">
            <v>-22507.06</v>
          </cell>
        </row>
        <row r="888">
          <cell r="B888" t="str">
            <v>353800560604</v>
          </cell>
          <cell r="C888">
            <v>0</v>
          </cell>
          <cell r="D888">
            <v>24.249762</v>
          </cell>
          <cell r="E888">
            <v>33.562994000000003</v>
          </cell>
          <cell r="F888">
            <v>0</v>
          </cell>
          <cell r="G888">
            <v>0</v>
          </cell>
          <cell r="H888">
            <v>15.224784</v>
          </cell>
          <cell r="I888">
            <v>14.318808000000001</v>
          </cell>
          <cell r="J888">
            <v>753</v>
          </cell>
          <cell r="K888">
            <v>-21754.06</v>
          </cell>
        </row>
        <row r="889">
          <cell r="B889" t="str">
            <v>353800560607</v>
          </cell>
          <cell r="C889">
            <v>0</v>
          </cell>
          <cell r="D889">
            <v>24.249762</v>
          </cell>
          <cell r="E889">
            <v>41.840654000000001</v>
          </cell>
          <cell r="F889">
            <v>0</v>
          </cell>
          <cell r="G889">
            <v>0</v>
          </cell>
          <cell r="H889">
            <v>15.924244</v>
          </cell>
          <cell r="I889">
            <v>13.534077</v>
          </cell>
          <cell r="J889">
            <v>151</v>
          </cell>
          <cell r="K889">
            <v>-20068.060000000001</v>
          </cell>
        </row>
        <row r="890">
          <cell r="B890" t="str">
            <v>353800560608</v>
          </cell>
          <cell r="C890">
            <v>0</v>
          </cell>
          <cell r="D890">
            <v>24.249762</v>
          </cell>
          <cell r="E890">
            <v>46.440198000000002</v>
          </cell>
          <cell r="F890">
            <v>6.8274000000000001E-2</v>
          </cell>
          <cell r="G890">
            <v>0</v>
          </cell>
          <cell r="H890">
            <v>16.236637000000002</v>
          </cell>
          <cell r="I890">
            <v>14.31413</v>
          </cell>
          <cell r="J890">
            <v>753</v>
          </cell>
          <cell r="K890">
            <v>-19315.060000000001</v>
          </cell>
        </row>
        <row r="891">
          <cell r="B891" t="str">
            <v>353800560610</v>
          </cell>
          <cell r="C891">
            <v>0</v>
          </cell>
          <cell r="D891">
            <v>24.249762</v>
          </cell>
          <cell r="E891">
            <v>8.5833999999999994E-2</v>
          </cell>
          <cell r="F891">
            <v>8.5033999999999998E-2</v>
          </cell>
          <cell r="G891">
            <v>0</v>
          </cell>
          <cell r="H891">
            <v>17.423563000000001</v>
          </cell>
          <cell r="I891">
            <v>15.844066</v>
          </cell>
          <cell r="J891">
            <v>1807</v>
          </cell>
          <cell r="K891">
            <v>-16454.060000000001</v>
          </cell>
        </row>
        <row r="892">
          <cell r="B892" t="str">
            <v>353800560611</v>
          </cell>
          <cell r="C892">
            <v>0</v>
          </cell>
          <cell r="D892">
            <v>24.249762</v>
          </cell>
          <cell r="E892">
            <v>29.320492000000002</v>
          </cell>
          <cell r="F892">
            <v>36.286968999999999</v>
          </cell>
          <cell r="G892">
            <v>0</v>
          </cell>
          <cell r="H892">
            <v>18.173223</v>
          </cell>
          <cell r="I892">
            <v>15.749357</v>
          </cell>
          <cell r="J892">
            <v>1807</v>
          </cell>
          <cell r="K892">
            <v>-14647.06</v>
          </cell>
        </row>
        <row r="893">
          <cell r="B893" t="str">
            <v>353800560612</v>
          </cell>
          <cell r="C893">
            <v>0</v>
          </cell>
          <cell r="D893">
            <v>24.249762</v>
          </cell>
          <cell r="E893">
            <v>7.3400000000000007E-2</v>
          </cell>
          <cell r="F893">
            <v>9.2628000000000002E-2</v>
          </cell>
          <cell r="G893">
            <v>0</v>
          </cell>
          <cell r="H893">
            <v>18.910021</v>
          </cell>
          <cell r="I893">
            <v>15.840460999999999</v>
          </cell>
          <cell r="J893">
            <v>1776</v>
          </cell>
          <cell r="K893">
            <v>-12871.06</v>
          </cell>
        </row>
        <row r="894">
          <cell r="B894" t="str">
            <v>353800561501</v>
          </cell>
          <cell r="C894">
            <v>1.3614170000000001</v>
          </cell>
          <cell r="D894">
            <v>1.3614170000000001</v>
          </cell>
          <cell r="E894">
            <v>1.198699</v>
          </cell>
          <cell r="F894">
            <v>1.768823</v>
          </cell>
          <cell r="G894">
            <v>2.251668</v>
          </cell>
          <cell r="H894">
            <v>2.251668</v>
          </cell>
          <cell r="I894">
            <v>2.3057340000000002</v>
          </cell>
          <cell r="J894">
            <v>779.5</v>
          </cell>
          <cell r="K894">
            <v>779.5</v>
          </cell>
        </row>
        <row r="895">
          <cell r="B895" t="str">
            <v>353800561502</v>
          </cell>
          <cell r="C895">
            <v>1.449424</v>
          </cell>
          <cell r="D895">
            <v>1.401653</v>
          </cell>
          <cell r="E895">
            <v>10.053330000000001</v>
          </cell>
          <cell r="F895">
            <v>1.609129</v>
          </cell>
          <cell r="G895">
            <v>2.337707</v>
          </cell>
          <cell r="H895">
            <v>2.291004</v>
          </cell>
          <cell r="I895">
            <v>2.2961830000000001</v>
          </cell>
          <cell r="J895">
            <v>655.09</v>
          </cell>
          <cell r="K895">
            <v>1434.59</v>
          </cell>
        </row>
        <row r="896">
          <cell r="B896" t="str">
            <v>353800561503</v>
          </cell>
          <cell r="C896">
            <v>3.3186870000000002</v>
          </cell>
          <cell r="D896">
            <v>2.0357949999999998</v>
          </cell>
          <cell r="E896">
            <v>1.545579</v>
          </cell>
          <cell r="F896">
            <v>3.6424859999999999</v>
          </cell>
          <cell r="G896">
            <v>2.2851180000000002</v>
          </cell>
          <cell r="H896">
            <v>2.2890570000000001</v>
          </cell>
          <cell r="I896">
            <v>2.2708110000000001</v>
          </cell>
          <cell r="J896">
            <v>-824.12</v>
          </cell>
          <cell r="K896">
            <v>610.47</v>
          </cell>
        </row>
        <row r="897">
          <cell r="B897" t="str">
            <v>353800561504</v>
          </cell>
          <cell r="C897">
            <v>0</v>
          </cell>
          <cell r="D897">
            <v>2.0357949999999998</v>
          </cell>
          <cell r="E897">
            <v>-8.3051159999999999</v>
          </cell>
          <cell r="F897">
            <v>2.7836400000000001</v>
          </cell>
          <cell r="G897">
            <v>0</v>
          </cell>
          <cell r="H897">
            <v>2.4674489999999998</v>
          </cell>
          <cell r="I897">
            <v>2.298667</v>
          </cell>
          <cell r="J897">
            <v>430</v>
          </cell>
          <cell r="K897">
            <v>1040.47</v>
          </cell>
        </row>
        <row r="898">
          <cell r="B898" t="str">
            <v>353800561505</v>
          </cell>
          <cell r="C898">
            <v>0</v>
          </cell>
          <cell r="D898">
            <v>2.0357949999999998</v>
          </cell>
          <cell r="E898">
            <v>0.22389999999999999</v>
          </cell>
          <cell r="F898">
            <v>7.8395970000000004</v>
          </cell>
          <cell r="G898">
            <v>0</v>
          </cell>
          <cell r="H898">
            <v>2.656212</v>
          </cell>
          <cell r="I898">
            <v>2.345262</v>
          </cell>
          <cell r="J898">
            <v>455</v>
          </cell>
          <cell r="K898">
            <v>1495.47</v>
          </cell>
        </row>
        <row r="899">
          <cell r="B899" t="str">
            <v>353800561506</v>
          </cell>
          <cell r="C899">
            <v>0</v>
          </cell>
          <cell r="D899">
            <v>2.0357949999999998</v>
          </cell>
          <cell r="E899">
            <v>1.7542880000000001</v>
          </cell>
          <cell r="F899">
            <v>-0.69535899999999995</v>
          </cell>
          <cell r="G899">
            <v>0</v>
          </cell>
          <cell r="H899">
            <v>2.8399969999999999</v>
          </cell>
          <cell r="I899">
            <v>2.284119</v>
          </cell>
          <cell r="J899">
            <v>443</v>
          </cell>
          <cell r="K899">
            <v>1938.47</v>
          </cell>
        </row>
        <row r="900">
          <cell r="B900" t="str">
            <v>353800561507</v>
          </cell>
          <cell r="C900">
            <v>0</v>
          </cell>
          <cell r="D900">
            <v>2.0357949999999998</v>
          </cell>
          <cell r="E900">
            <v>23.584575000000001</v>
          </cell>
          <cell r="F900">
            <v>6.756799</v>
          </cell>
          <cell r="G900">
            <v>0</v>
          </cell>
          <cell r="H900">
            <v>3.0237820000000002</v>
          </cell>
          <cell r="I900">
            <v>2.2797649999999998</v>
          </cell>
          <cell r="J900">
            <v>443</v>
          </cell>
          <cell r="K900">
            <v>2381.4699999999998</v>
          </cell>
        </row>
        <row r="901">
          <cell r="B901" t="str">
            <v>353800561508</v>
          </cell>
          <cell r="C901">
            <v>0</v>
          </cell>
          <cell r="D901">
            <v>2.0357949999999998</v>
          </cell>
          <cell r="E901">
            <v>3.0970599999999999</v>
          </cell>
          <cell r="F901">
            <v>1.6827030000000001</v>
          </cell>
          <cell r="G901">
            <v>0</v>
          </cell>
          <cell r="H901">
            <v>3.2100559999999998</v>
          </cell>
          <cell r="I901">
            <v>2.319448</v>
          </cell>
          <cell r="J901">
            <v>449</v>
          </cell>
          <cell r="K901">
            <v>2830.47</v>
          </cell>
        </row>
        <row r="902">
          <cell r="B902" t="str">
            <v>353800561509</v>
          </cell>
          <cell r="C902">
            <v>0</v>
          </cell>
          <cell r="D902">
            <v>2.0357949999999998</v>
          </cell>
          <cell r="E902">
            <v>-22.175898</v>
          </cell>
          <cell r="F902">
            <v>-2.2410860000000001</v>
          </cell>
          <cell r="G902">
            <v>0</v>
          </cell>
          <cell r="H902">
            <v>3.39384</v>
          </cell>
          <cell r="I902">
            <v>2.2902040000000001</v>
          </cell>
          <cell r="J902">
            <v>443</v>
          </cell>
          <cell r="K902">
            <v>3273.47</v>
          </cell>
        </row>
        <row r="903">
          <cell r="B903" t="str">
            <v>353800561510</v>
          </cell>
          <cell r="C903">
            <v>0</v>
          </cell>
          <cell r="D903">
            <v>2.0357949999999998</v>
          </cell>
          <cell r="E903">
            <v>1.649548</v>
          </cell>
          <cell r="F903">
            <v>5.7883339999999999</v>
          </cell>
          <cell r="G903">
            <v>0</v>
          </cell>
          <cell r="H903">
            <v>3.6021019999999999</v>
          </cell>
          <cell r="I903">
            <v>2.4383970000000001</v>
          </cell>
          <cell r="J903">
            <v>502</v>
          </cell>
          <cell r="K903">
            <v>3775.47</v>
          </cell>
        </row>
        <row r="904">
          <cell r="B904" t="str">
            <v>353800561511</v>
          </cell>
          <cell r="C904">
            <v>0</v>
          </cell>
          <cell r="D904">
            <v>2.0357949999999998</v>
          </cell>
          <cell r="E904">
            <v>0.87776500000000002</v>
          </cell>
          <cell r="F904">
            <v>1.5615300000000001</v>
          </cell>
          <cell r="G904">
            <v>0</v>
          </cell>
          <cell r="H904">
            <v>3.7979180000000001</v>
          </cell>
          <cell r="I904">
            <v>2.3721540000000001</v>
          </cell>
          <cell r="J904">
            <v>472</v>
          </cell>
          <cell r="K904">
            <v>4247.47</v>
          </cell>
        </row>
        <row r="905">
          <cell r="B905" t="str">
            <v>353800561512</v>
          </cell>
          <cell r="C905">
            <v>0</v>
          </cell>
          <cell r="D905">
            <v>2.0357949999999998</v>
          </cell>
          <cell r="E905">
            <v>1.268834</v>
          </cell>
          <cell r="F905">
            <v>4.2027049999999999</v>
          </cell>
          <cell r="G905">
            <v>0</v>
          </cell>
          <cell r="H905">
            <v>4.001201</v>
          </cell>
          <cell r="I905">
            <v>2.4326819999999998</v>
          </cell>
          <cell r="J905">
            <v>490</v>
          </cell>
          <cell r="K905">
            <v>4737.47</v>
          </cell>
        </row>
        <row r="906">
          <cell r="B906" t="str">
            <v>353800561513</v>
          </cell>
          <cell r="C906">
            <v>0</v>
          </cell>
          <cell r="D906">
            <v>2.0357949999999998</v>
          </cell>
          <cell r="E906">
            <v>6.6137899999999998</v>
          </cell>
          <cell r="F906">
            <v>5.6638520000000003</v>
          </cell>
          <cell r="G906">
            <v>0</v>
          </cell>
          <cell r="H906">
            <v>4.1949430000000003</v>
          </cell>
          <cell r="I906">
            <v>2.3563710000000002</v>
          </cell>
          <cell r="J906">
            <v>467</v>
          </cell>
          <cell r="K906">
            <v>5204.47</v>
          </cell>
        </row>
        <row r="907">
          <cell r="B907" t="str">
            <v>353800561601</v>
          </cell>
          <cell r="C907">
            <v>0</v>
          </cell>
          <cell r="D907">
            <v>0</v>
          </cell>
          <cell r="E907">
            <v>9.5284999999999995E-2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 t="str">
            <v>353800561602</v>
          </cell>
          <cell r="C908">
            <v>0.130444</v>
          </cell>
          <cell r="D908">
            <v>5.9637000000000003E-2</v>
          </cell>
          <cell r="E908">
            <v>0.18969800000000001</v>
          </cell>
          <cell r="F908">
            <v>4.6301000000000002E-2</v>
          </cell>
          <cell r="G908">
            <v>0</v>
          </cell>
          <cell r="H908">
            <v>0</v>
          </cell>
          <cell r="I908">
            <v>0</v>
          </cell>
          <cell r="J908">
            <v>-96.2</v>
          </cell>
          <cell r="K908">
            <v>-96.2</v>
          </cell>
        </row>
        <row r="909">
          <cell r="B909" t="str">
            <v>353800561603</v>
          </cell>
          <cell r="C909">
            <v>4.6403E-2</v>
          </cell>
          <cell r="D909">
            <v>5.5259000000000003E-2</v>
          </cell>
          <cell r="E909">
            <v>0.14543900000000001</v>
          </cell>
          <cell r="F909">
            <v>4.1135999999999999E-2</v>
          </cell>
          <cell r="G909">
            <v>0.191884</v>
          </cell>
          <cell r="H909">
            <v>6.3474000000000003E-2</v>
          </cell>
          <cell r="I909">
            <v>0.18679200000000001</v>
          </cell>
          <cell r="J909">
            <v>116</v>
          </cell>
          <cell r="K909">
            <v>19.8</v>
          </cell>
        </row>
        <row r="910">
          <cell r="B910" t="str">
            <v>353800561604</v>
          </cell>
          <cell r="C910">
            <v>0</v>
          </cell>
          <cell r="D910">
            <v>5.5259000000000003E-2</v>
          </cell>
          <cell r="E910">
            <v>2.1017999999999998E-2</v>
          </cell>
          <cell r="F910">
            <v>5.3079000000000001E-2</v>
          </cell>
          <cell r="G910">
            <v>0</v>
          </cell>
          <cell r="H910">
            <v>6.3474000000000003E-2</v>
          </cell>
          <cell r="I910">
            <v>0</v>
          </cell>
          <cell r="J910">
            <v>0</v>
          </cell>
          <cell r="K910">
            <v>19.8</v>
          </cell>
        </row>
        <row r="911">
          <cell r="B911" t="str">
            <v>353800561606</v>
          </cell>
          <cell r="C911">
            <v>0</v>
          </cell>
          <cell r="D911">
            <v>5.5259000000000003E-2</v>
          </cell>
          <cell r="E911">
            <v>9.3713000000000005E-2</v>
          </cell>
          <cell r="F911">
            <v>8.9025000000000007E-2</v>
          </cell>
          <cell r="G911">
            <v>0</v>
          </cell>
          <cell r="H911">
            <v>0.10496</v>
          </cell>
          <cell r="I911">
            <v>0.12156</v>
          </cell>
          <cell r="J911">
            <v>100</v>
          </cell>
          <cell r="K911">
            <v>119.8</v>
          </cell>
        </row>
        <row r="912">
          <cell r="B912" t="str">
            <v>353800561608</v>
          </cell>
          <cell r="C912">
            <v>0</v>
          </cell>
          <cell r="D912">
            <v>5.5259000000000003E-2</v>
          </cell>
          <cell r="E912">
            <v>1.9681000000000001E-2</v>
          </cell>
          <cell r="F912">
            <v>0</v>
          </cell>
          <cell r="G912">
            <v>0</v>
          </cell>
          <cell r="H912">
            <v>0.14644699999999999</v>
          </cell>
          <cell r="I912">
            <v>0</v>
          </cell>
          <cell r="J912">
            <v>0</v>
          </cell>
          <cell r="K912">
            <v>219.8</v>
          </cell>
        </row>
        <row r="913">
          <cell r="B913" t="str">
            <v>353800561609</v>
          </cell>
          <cell r="C913">
            <v>0</v>
          </cell>
          <cell r="D913">
            <v>5.5259000000000003E-2</v>
          </cell>
          <cell r="E913">
            <v>0.10367</v>
          </cell>
          <cell r="F913">
            <v>2.6419999999999999E-2</v>
          </cell>
          <cell r="G913">
            <v>0</v>
          </cell>
          <cell r="H913">
            <v>0.18793299999999999</v>
          </cell>
          <cell r="I913">
            <v>0.122931</v>
          </cell>
          <cell r="J913">
            <v>100</v>
          </cell>
          <cell r="K913">
            <v>319.8</v>
          </cell>
        </row>
        <row r="914">
          <cell r="B914" t="str">
            <v>353800561611</v>
          </cell>
          <cell r="C914">
            <v>0</v>
          </cell>
          <cell r="D914">
            <v>5.5259000000000003E-2</v>
          </cell>
          <cell r="E914">
            <v>2.1236000000000001E-2</v>
          </cell>
          <cell r="F914">
            <v>7.8067999999999999E-2</v>
          </cell>
          <cell r="G914">
            <v>0</v>
          </cell>
          <cell r="H914">
            <v>0.29164899999999999</v>
          </cell>
          <cell r="I914">
            <v>0.19900599999999999</v>
          </cell>
          <cell r="J914">
            <v>150</v>
          </cell>
          <cell r="K914">
            <v>569.79999999999995</v>
          </cell>
        </row>
        <row r="915">
          <cell r="B915" t="str">
            <v>353800561612</v>
          </cell>
          <cell r="C915">
            <v>0</v>
          </cell>
          <cell r="D915">
            <v>5.5259000000000003E-2</v>
          </cell>
          <cell r="E915">
            <v>0.11924800000000001</v>
          </cell>
          <cell r="F915">
            <v>1.6312E-2</v>
          </cell>
          <cell r="G915">
            <v>0</v>
          </cell>
          <cell r="H915">
            <v>0.33313500000000001</v>
          </cell>
          <cell r="I915">
            <v>0.14013100000000001</v>
          </cell>
          <cell r="J915">
            <v>100</v>
          </cell>
          <cell r="K915">
            <v>669.8</v>
          </cell>
        </row>
        <row r="916">
          <cell r="B916" t="str">
            <v>353800562001</v>
          </cell>
          <cell r="C916">
            <v>3.7897630000000002</v>
          </cell>
          <cell r="D916">
            <v>3.7897630000000002</v>
          </cell>
          <cell r="E916">
            <v>5.4741860000000004</v>
          </cell>
          <cell r="F916">
            <v>6.2591850000000004</v>
          </cell>
          <cell r="G916">
            <v>10.023103000000001</v>
          </cell>
          <cell r="H916">
            <v>10.023103000000001</v>
          </cell>
          <cell r="I916">
            <v>10.27594</v>
          </cell>
          <cell r="J916">
            <v>5457.88</v>
          </cell>
          <cell r="K916">
            <v>5457.88</v>
          </cell>
        </row>
        <row r="917">
          <cell r="B917" t="str">
            <v>353800562002</v>
          </cell>
          <cell r="C917">
            <v>18.942969000000002</v>
          </cell>
          <cell r="D917">
            <v>10.717632</v>
          </cell>
          <cell r="E917">
            <v>10.264198</v>
          </cell>
          <cell r="F917">
            <v>8.8103339999999992</v>
          </cell>
          <cell r="G917">
            <v>13.976646000000001</v>
          </cell>
          <cell r="H917">
            <v>11.830617</v>
          </cell>
          <cell r="I917">
            <v>13.533738</v>
          </cell>
          <cell r="J917">
            <v>-3662.56</v>
          </cell>
          <cell r="K917">
            <v>1795.32</v>
          </cell>
        </row>
        <row r="918">
          <cell r="B918" t="str">
            <v>353800562003</v>
          </cell>
          <cell r="C918">
            <v>19.759803999999999</v>
          </cell>
          <cell r="D918">
            <v>13.708727</v>
          </cell>
          <cell r="E918">
            <v>19.354192999999999</v>
          </cell>
          <cell r="F918">
            <v>-3.346835</v>
          </cell>
          <cell r="G918">
            <v>12.527163</v>
          </cell>
          <cell r="H918">
            <v>12.061030000000001</v>
          </cell>
          <cell r="I918">
            <v>12.3979</v>
          </cell>
          <cell r="J918">
            <v>-5766.98</v>
          </cell>
          <cell r="K918">
            <v>-3971.66</v>
          </cell>
        </row>
        <row r="919">
          <cell r="B919" t="str">
            <v>353800562004</v>
          </cell>
          <cell r="C919">
            <v>0</v>
          </cell>
          <cell r="D919">
            <v>13.708727</v>
          </cell>
          <cell r="E919">
            <v>13.444948</v>
          </cell>
          <cell r="F919">
            <v>10.871903</v>
          </cell>
          <cell r="G919">
            <v>0</v>
          </cell>
          <cell r="H919">
            <v>13.693935</v>
          </cell>
          <cell r="I919">
            <v>12.713981</v>
          </cell>
          <cell r="J919">
            <v>3936</v>
          </cell>
          <cell r="K919">
            <v>-35.659999999999997</v>
          </cell>
        </row>
        <row r="920">
          <cell r="B920" t="str">
            <v>353800562005</v>
          </cell>
          <cell r="C920">
            <v>0</v>
          </cell>
          <cell r="D920">
            <v>13.708727</v>
          </cell>
          <cell r="E920">
            <v>17.466777</v>
          </cell>
          <cell r="F920">
            <v>21.38738</v>
          </cell>
          <cell r="G920">
            <v>0</v>
          </cell>
          <cell r="H920">
            <v>15.305267000000001</v>
          </cell>
          <cell r="I920">
            <v>12.777002</v>
          </cell>
          <cell r="J920">
            <v>3884</v>
          </cell>
          <cell r="K920">
            <v>3848.34</v>
          </cell>
        </row>
        <row r="921">
          <cell r="B921" t="str">
            <v>353800562006</v>
          </cell>
          <cell r="C921">
            <v>0</v>
          </cell>
          <cell r="D921">
            <v>13.708727</v>
          </cell>
          <cell r="E921">
            <v>14.408602999999999</v>
          </cell>
          <cell r="F921">
            <v>13.586067999999999</v>
          </cell>
          <cell r="G921">
            <v>0</v>
          </cell>
          <cell r="H921">
            <v>16.938172000000002</v>
          </cell>
          <cell r="I921">
            <v>12.441705000000001</v>
          </cell>
          <cell r="J921">
            <v>3936</v>
          </cell>
          <cell r="K921">
            <v>7784.34</v>
          </cell>
        </row>
        <row r="922">
          <cell r="B922" t="str">
            <v>353800562007</v>
          </cell>
          <cell r="C922">
            <v>0</v>
          </cell>
          <cell r="D922">
            <v>13.708727</v>
          </cell>
          <cell r="E922">
            <v>11.20069</v>
          </cell>
          <cell r="F922">
            <v>15.366490000000001</v>
          </cell>
          <cell r="G922">
            <v>0</v>
          </cell>
          <cell r="H922">
            <v>18.571076999999999</v>
          </cell>
          <cell r="I922">
            <v>12.397205</v>
          </cell>
          <cell r="J922">
            <v>3936</v>
          </cell>
          <cell r="K922">
            <v>11720.34</v>
          </cell>
        </row>
        <row r="923">
          <cell r="B923" t="str">
            <v>353800562008</v>
          </cell>
          <cell r="C923">
            <v>0</v>
          </cell>
          <cell r="D923">
            <v>13.708727</v>
          </cell>
          <cell r="E923">
            <v>12.258703000000001</v>
          </cell>
          <cell r="F923">
            <v>14.703583999999999</v>
          </cell>
          <cell r="G923">
            <v>0</v>
          </cell>
          <cell r="H923">
            <v>20.182409</v>
          </cell>
          <cell r="I923">
            <v>12.619591</v>
          </cell>
          <cell r="J923">
            <v>3884</v>
          </cell>
          <cell r="K923">
            <v>15604.34</v>
          </cell>
        </row>
        <row r="924">
          <cell r="B924" t="str">
            <v>353800562009</v>
          </cell>
          <cell r="C924">
            <v>0</v>
          </cell>
          <cell r="D924">
            <v>13.708727</v>
          </cell>
          <cell r="E924">
            <v>12.627696</v>
          </cell>
          <cell r="F924">
            <v>18.347448</v>
          </cell>
          <cell r="G924">
            <v>0</v>
          </cell>
          <cell r="H924">
            <v>21.836472000000001</v>
          </cell>
          <cell r="I924">
            <v>12.557402</v>
          </cell>
          <cell r="J924">
            <v>3987</v>
          </cell>
          <cell r="K924">
            <v>19591.34</v>
          </cell>
        </row>
        <row r="925">
          <cell r="B925" t="str">
            <v>353800562010</v>
          </cell>
          <cell r="C925">
            <v>0</v>
          </cell>
          <cell r="D925">
            <v>13.708727</v>
          </cell>
          <cell r="E925">
            <v>10.43188</v>
          </cell>
          <cell r="F925">
            <v>17.866212999999998</v>
          </cell>
          <cell r="G925">
            <v>0</v>
          </cell>
          <cell r="H925">
            <v>23.684276000000001</v>
          </cell>
          <cell r="I925">
            <v>13.798736</v>
          </cell>
          <cell r="J925">
            <v>4454</v>
          </cell>
          <cell r="K925">
            <v>24045.34</v>
          </cell>
        </row>
        <row r="926">
          <cell r="B926" t="str">
            <v>353800562011</v>
          </cell>
          <cell r="C926">
            <v>0</v>
          </cell>
          <cell r="D926">
            <v>13.708727</v>
          </cell>
          <cell r="E926">
            <v>12.417298000000001</v>
          </cell>
          <cell r="F926">
            <v>14.475605</v>
          </cell>
          <cell r="G926">
            <v>0</v>
          </cell>
          <cell r="H926">
            <v>25.510508000000002</v>
          </cell>
          <cell r="I926">
            <v>13.496606</v>
          </cell>
          <cell r="J926">
            <v>4402</v>
          </cell>
          <cell r="K926">
            <v>28447.34</v>
          </cell>
        </row>
        <row r="927">
          <cell r="B927" t="str">
            <v>353800562012</v>
          </cell>
          <cell r="C927">
            <v>0</v>
          </cell>
          <cell r="D927">
            <v>13.708727</v>
          </cell>
          <cell r="E927">
            <v>6.6443839999999996</v>
          </cell>
          <cell r="F927">
            <v>14.660602000000001</v>
          </cell>
          <cell r="G927">
            <v>0</v>
          </cell>
          <cell r="H927">
            <v>27.336739000000001</v>
          </cell>
          <cell r="I927">
            <v>13.825369999999999</v>
          </cell>
          <cell r="J927">
            <v>4402</v>
          </cell>
          <cell r="K927">
            <v>32849.339999999997</v>
          </cell>
        </row>
        <row r="928">
          <cell r="B928" t="str">
            <v>353800562013</v>
          </cell>
          <cell r="C928">
            <v>0</v>
          </cell>
          <cell r="D928">
            <v>13.708727</v>
          </cell>
          <cell r="E928">
            <v>40.338127999999998</v>
          </cell>
          <cell r="F928">
            <v>6.0418430000000001</v>
          </cell>
          <cell r="G928">
            <v>0</v>
          </cell>
          <cell r="H928">
            <v>29.141397999999999</v>
          </cell>
          <cell r="I928">
            <v>13.347974000000001</v>
          </cell>
          <cell r="J928">
            <v>4350</v>
          </cell>
          <cell r="K928">
            <v>37199.339999999997</v>
          </cell>
        </row>
        <row r="929">
          <cell r="B929" t="str">
            <v>353800562201</v>
          </cell>
          <cell r="C929">
            <v>0.23532500000000001</v>
          </cell>
          <cell r="D929">
            <v>0.23532500000000001</v>
          </cell>
          <cell r="E929">
            <v>7.6896000000000006E-2</v>
          </cell>
          <cell r="F929">
            <v>3.4005399999999999</v>
          </cell>
          <cell r="G929">
            <v>0.38888800000000001</v>
          </cell>
          <cell r="H929">
            <v>0.38888800000000001</v>
          </cell>
          <cell r="I929">
            <v>0.40438800000000003</v>
          </cell>
          <cell r="J929">
            <v>134.46</v>
          </cell>
          <cell r="K929">
            <v>134.46</v>
          </cell>
        </row>
        <row r="930">
          <cell r="B930" t="str">
            <v>353800562202</v>
          </cell>
          <cell r="C930">
            <v>4.7499E-2</v>
          </cell>
          <cell r="D930">
            <v>0.149453</v>
          </cell>
          <cell r="E930">
            <v>0.71897200000000006</v>
          </cell>
          <cell r="F930">
            <v>0.58809699999999998</v>
          </cell>
          <cell r="G930">
            <v>0.41603800000000002</v>
          </cell>
          <cell r="H930">
            <v>0.40130199999999999</v>
          </cell>
          <cell r="I930">
            <v>0.40398200000000001</v>
          </cell>
          <cell r="J930">
            <v>271.79000000000002</v>
          </cell>
          <cell r="K930">
            <v>406.25</v>
          </cell>
        </row>
        <row r="931">
          <cell r="B931" t="str">
            <v>353800562203</v>
          </cell>
          <cell r="C931">
            <v>0</v>
          </cell>
          <cell r="D931">
            <v>0.10001500000000001</v>
          </cell>
          <cell r="E931">
            <v>0.54475399999999996</v>
          </cell>
          <cell r="F931">
            <v>5.8541000000000003E-2</v>
          </cell>
          <cell r="G931">
            <v>0.40311999999999998</v>
          </cell>
          <cell r="H931">
            <v>0.40190300000000001</v>
          </cell>
          <cell r="I931">
            <v>0.39890500000000001</v>
          </cell>
          <cell r="J931">
            <v>321.43</v>
          </cell>
          <cell r="K931">
            <v>727.68</v>
          </cell>
        </row>
        <row r="932">
          <cell r="B932" t="str">
            <v>353800562204</v>
          </cell>
          <cell r="C932">
            <v>0</v>
          </cell>
          <cell r="D932">
            <v>0.10001500000000001</v>
          </cell>
          <cell r="E932">
            <v>0.25908199999999998</v>
          </cell>
          <cell r="F932">
            <v>0.251058</v>
          </cell>
          <cell r="G932">
            <v>0</v>
          </cell>
          <cell r="H932">
            <v>0.45455800000000002</v>
          </cell>
          <cell r="I932">
            <v>0.40702700000000003</v>
          </cell>
          <cell r="J932">
            <v>126.92</v>
          </cell>
          <cell r="K932">
            <v>854.6</v>
          </cell>
        </row>
        <row r="933">
          <cell r="B933" t="str">
            <v>353800562206</v>
          </cell>
          <cell r="C933">
            <v>0</v>
          </cell>
          <cell r="D933">
            <v>0.10001500000000001</v>
          </cell>
          <cell r="E933">
            <v>2.0306000000000001E-2</v>
          </cell>
          <cell r="F933">
            <v>0</v>
          </cell>
          <cell r="G933">
            <v>0</v>
          </cell>
          <cell r="H933">
            <v>0.559867</v>
          </cell>
          <cell r="I933">
            <v>0.398231</v>
          </cell>
          <cell r="J933">
            <v>126.92</v>
          </cell>
          <cell r="K933">
            <v>1108.44</v>
          </cell>
        </row>
        <row r="934">
          <cell r="B934" t="str">
            <v>353800562207</v>
          </cell>
          <cell r="C934">
            <v>0</v>
          </cell>
          <cell r="D934">
            <v>0.10001500000000001</v>
          </cell>
          <cell r="E934">
            <v>0.186144</v>
          </cell>
          <cell r="F934">
            <v>0</v>
          </cell>
          <cell r="G934">
            <v>0</v>
          </cell>
          <cell r="H934">
            <v>0.61252099999999998</v>
          </cell>
          <cell r="I934">
            <v>0.39679700000000001</v>
          </cell>
          <cell r="J934">
            <v>126.92</v>
          </cell>
          <cell r="K934">
            <v>1235.3599999999999</v>
          </cell>
        </row>
        <row r="935">
          <cell r="B935" t="str">
            <v>353800562208</v>
          </cell>
          <cell r="C935">
            <v>0</v>
          </cell>
          <cell r="D935">
            <v>0.10001500000000001</v>
          </cell>
          <cell r="E935">
            <v>0.131216</v>
          </cell>
          <cell r="F935">
            <v>0</v>
          </cell>
          <cell r="G935">
            <v>0</v>
          </cell>
          <cell r="H935">
            <v>0.66517599999999999</v>
          </cell>
          <cell r="I935">
            <v>0.40613900000000003</v>
          </cell>
          <cell r="J935">
            <v>126.92</v>
          </cell>
          <cell r="K935">
            <v>1362.28</v>
          </cell>
        </row>
        <row r="936">
          <cell r="B936" t="str">
            <v>353800562211</v>
          </cell>
          <cell r="C936">
            <v>0</v>
          </cell>
          <cell r="D936">
            <v>0.10001500000000001</v>
          </cell>
          <cell r="E936">
            <v>2.3942999999999999E-2</v>
          </cell>
          <cell r="F936">
            <v>1.4038999999999999E-2</v>
          </cell>
          <cell r="G936">
            <v>0</v>
          </cell>
          <cell r="H936">
            <v>0.82313999999999998</v>
          </cell>
          <cell r="I936">
            <v>0.41234100000000001</v>
          </cell>
          <cell r="J936">
            <v>126.92</v>
          </cell>
          <cell r="K936">
            <v>1743.04</v>
          </cell>
        </row>
        <row r="937">
          <cell r="B937" t="str">
            <v>353800563301</v>
          </cell>
          <cell r="C937">
            <v>8.4648830000000004</v>
          </cell>
          <cell r="D937">
            <v>8.4648830000000004</v>
          </cell>
          <cell r="E937">
            <v>17.073450000000001</v>
          </cell>
          <cell r="F937">
            <v>49.082002000000003</v>
          </cell>
          <cell r="G937">
            <v>14.487119</v>
          </cell>
          <cell r="H937">
            <v>14.487119</v>
          </cell>
          <cell r="I937">
            <v>15.688853999999999</v>
          </cell>
          <cell r="J937">
            <v>5273.04</v>
          </cell>
          <cell r="K937">
            <v>5273.04</v>
          </cell>
        </row>
        <row r="938">
          <cell r="B938" t="str">
            <v>353800563302</v>
          </cell>
          <cell r="C938">
            <v>8.9322970000000002</v>
          </cell>
          <cell r="D938">
            <v>8.6785789999999992</v>
          </cell>
          <cell r="E938">
            <v>15.581187</v>
          </cell>
          <cell r="F938">
            <v>21.684584999999998</v>
          </cell>
          <cell r="G938">
            <v>16.591622999999998</v>
          </cell>
          <cell r="H938">
            <v>15.449274000000001</v>
          </cell>
          <cell r="I938">
            <v>15.655911</v>
          </cell>
          <cell r="J938">
            <v>5648.59</v>
          </cell>
          <cell r="K938">
            <v>10921.63</v>
          </cell>
        </row>
        <row r="939">
          <cell r="B939" t="str">
            <v>353800563303</v>
          </cell>
          <cell r="C939">
            <v>13.188952</v>
          </cell>
          <cell r="D939">
            <v>10.170582</v>
          </cell>
          <cell r="E939">
            <v>13.725023</v>
          </cell>
          <cell r="F939">
            <v>19.928644999999999</v>
          </cell>
          <cell r="G939">
            <v>15.582241</v>
          </cell>
          <cell r="H939">
            <v>15.493259</v>
          </cell>
          <cell r="I939">
            <v>15.254727000000001</v>
          </cell>
          <cell r="J939">
            <v>1908.3</v>
          </cell>
          <cell r="K939">
            <v>12829.93</v>
          </cell>
        </row>
        <row r="940">
          <cell r="B940" t="str">
            <v>353800563304</v>
          </cell>
          <cell r="C940">
            <v>0</v>
          </cell>
          <cell r="D940">
            <v>10.170582</v>
          </cell>
          <cell r="E940">
            <v>17.676862</v>
          </cell>
          <cell r="F940">
            <v>20.11842</v>
          </cell>
          <cell r="G940">
            <v>0</v>
          </cell>
          <cell r="H940">
            <v>19.57967</v>
          </cell>
          <cell r="I940">
            <v>15.895367</v>
          </cell>
          <cell r="J940">
            <v>9850</v>
          </cell>
          <cell r="K940">
            <v>22679.93</v>
          </cell>
        </row>
        <row r="941">
          <cell r="B941" t="str">
            <v>353800563305</v>
          </cell>
          <cell r="C941">
            <v>0</v>
          </cell>
          <cell r="D941">
            <v>10.170582</v>
          </cell>
          <cell r="E941">
            <v>11.225906999999999</v>
          </cell>
          <cell r="F941">
            <v>23.189992</v>
          </cell>
          <cell r="G941">
            <v>0</v>
          </cell>
          <cell r="H941">
            <v>23.668984999999999</v>
          </cell>
          <cell r="I941">
            <v>16.234912999999999</v>
          </cell>
          <cell r="J941">
            <v>9857</v>
          </cell>
          <cell r="K941">
            <v>32536.93</v>
          </cell>
        </row>
        <row r="942">
          <cell r="B942" t="str">
            <v>353800563306</v>
          </cell>
          <cell r="C942">
            <v>0</v>
          </cell>
          <cell r="D942">
            <v>10.170582</v>
          </cell>
          <cell r="E942">
            <v>5.2439080000000002</v>
          </cell>
          <cell r="F942">
            <v>22.792120000000001</v>
          </cell>
          <cell r="G942">
            <v>0</v>
          </cell>
          <cell r="H942">
            <v>27.752077</v>
          </cell>
          <cell r="I942">
            <v>15.203557</v>
          </cell>
          <cell r="J942">
            <v>9842</v>
          </cell>
          <cell r="K942">
            <v>42378.93</v>
          </cell>
        </row>
        <row r="943">
          <cell r="B943" t="str">
            <v>353800563307</v>
          </cell>
          <cell r="C943">
            <v>0</v>
          </cell>
          <cell r="D943">
            <v>10.170582</v>
          </cell>
          <cell r="E943">
            <v>21.569248999999999</v>
          </cell>
          <cell r="F943">
            <v>3.4405389999999998</v>
          </cell>
          <cell r="G943">
            <v>0</v>
          </cell>
          <cell r="H943">
            <v>31.834339</v>
          </cell>
          <cell r="I943">
            <v>15.09005</v>
          </cell>
          <cell r="J943">
            <v>9840</v>
          </cell>
          <cell r="K943">
            <v>52218.93</v>
          </cell>
        </row>
        <row r="944">
          <cell r="B944" t="str">
            <v>353800563308</v>
          </cell>
          <cell r="C944">
            <v>0</v>
          </cell>
          <cell r="D944">
            <v>10.170582</v>
          </cell>
          <cell r="E944">
            <v>24.591289</v>
          </cell>
          <cell r="F944">
            <v>5.9714010000000002</v>
          </cell>
          <cell r="G944">
            <v>0</v>
          </cell>
          <cell r="H944">
            <v>36.130257</v>
          </cell>
          <cell r="I944">
            <v>16.472560000000001</v>
          </cell>
          <cell r="J944">
            <v>10355</v>
          </cell>
          <cell r="K944">
            <v>62573.93</v>
          </cell>
        </row>
        <row r="945">
          <cell r="B945" t="str">
            <v>353800563309</v>
          </cell>
          <cell r="C945">
            <v>0</v>
          </cell>
          <cell r="D945">
            <v>10.170582</v>
          </cell>
          <cell r="E945">
            <v>14.992801999999999</v>
          </cell>
          <cell r="F945">
            <v>42.527242000000001</v>
          </cell>
          <cell r="G945">
            <v>0</v>
          </cell>
          <cell r="H945">
            <v>40.422854999999998</v>
          </cell>
          <cell r="I945">
            <v>15.958904</v>
          </cell>
          <cell r="J945">
            <v>10347</v>
          </cell>
          <cell r="K945">
            <v>72920.929999999993</v>
          </cell>
        </row>
        <row r="946">
          <cell r="B946" t="str">
            <v>353800563310</v>
          </cell>
          <cell r="C946">
            <v>0</v>
          </cell>
          <cell r="D946">
            <v>10.170582</v>
          </cell>
          <cell r="E946">
            <v>16.833316</v>
          </cell>
          <cell r="F946">
            <v>16.886845999999998</v>
          </cell>
          <cell r="G946">
            <v>0</v>
          </cell>
          <cell r="H946">
            <v>44.724580000000003</v>
          </cell>
          <cell r="I946">
            <v>17.540462000000002</v>
          </cell>
          <cell r="J946">
            <v>10369</v>
          </cell>
          <cell r="K946">
            <v>83289.929999999993</v>
          </cell>
        </row>
        <row r="947">
          <cell r="B947" t="str">
            <v>353800563311</v>
          </cell>
          <cell r="C947">
            <v>0</v>
          </cell>
          <cell r="D947">
            <v>10.170582</v>
          </cell>
          <cell r="E947">
            <v>15.503841</v>
          </cell>
          <cell r="F947">
            <v>18.061394</v>
          </cell>
          <cell r="G947">
            <v>0</v>
          </cell>
          <cell r="H947">
            <v>49.022987000000001</v>
          </cell>
          <cell r="I947">
            <v>16.985849000000002</v>
          </cell>
          <cell r="J947">
            <v>10361</v>
          </cell>
          <cell r="K947">
            <v>93650.93</v>
          </cell>
        </row>
        <row r="948">
          <cell r="B948" t="str">
            <v>353800563312</v>
          </cell>
          <cell r="C948">
            <v>0</v>
          </cell>
          <cell r="D948">
            <v>10.170582</v>
          </cell>
          <cell r="E948">
            <v>13.284435999999999</v>
          </cell>
          <cell r="F948">
            <v>24.91395</v>
          </cell>
          <cell r="G948">
            <v>0</v>
          </cell>
          <cell r="H948">
            <v>53.407685000000001</v>
          </cell>
          <cell r="I948">
            <v>18.050333999999999</v>
          </cell>
          <cell r="J948">
            <v>10569</v>
          </cell>
          <cell r="K948">
            <v>104219.93</v>
          </cell>
        </row>
        <row r="949">
          <cell r="B949" t="str">
            <v>353800563313</v>
          </cell>
          <cell r="C949">
            <v>0</v>
          </cell>
          <cell r="D949">
            <v>10.170582</v>
          </cell>
          <cell r="E949">
            <v>29.124264</v>
          </cell>
          <cell r="F949">
            <v>16.805485000000001</v>
          </cell>
          <cell r="G949">
            <v>0</v>
          </cell>
          <cell r="H949">
            <v>57.786990000000003</v>
          </cell>
          <cell r="I949">
            <v>17.050657000000001</v>
          </cell>
          <cell r="J949">
            <v>10556</v>
          </cell>
          <cell r="K949">
            <v>114775.93</v>
          </cell>
        </row>
        <row r="950">
          <cell r="B950" t="str">
            <v>353800563508</v>
          </cell>
          <cell r="C950">
            <v>0</v>
          </cell>
          <cell r="D950">
            <v>0</v>
          </cell>
          <cell r="E950">
            <v>5.0651679999999999</v>
          </cell>
          <cell r="F950">
            <v>0</v>
          </cell>
          <cell r="G950">
            <v>0</v>
          </cell>
          <cell r="H950">
            <v>0.62229599999999996</v>
          </cell>
          <cell r="I950">
            <v>0.63896600000000003</v>
          </cell>
          <cell r="J950">
            <v>500</v>
          </cell>
          <cell r="K950">
            <v>1500</v>
          </cell>
        </row>
        <row r="951">
          <cell r="B951" t="str">
            <v>353800567501</v>
          </cell>
          <cell r="C951">
            <v>0.13722000000000001</v>
          </cell>
          <cell r="D951">
            <v>0.13722000000000001</v>
          </cell>
          <cell r="E951">
            <v>9.0771440000000005</v>
          </cell>
          <cell r="F951">
            <v>6.067475</v>
          </cell>
          <cell r="G951">
            <v>3.614684</v>
          </cell>
          <cell r="H951">
            <v>3.614684</v>
          </cell>
          <cell r="I951">
            <v>4.0009040000000002</v>
          </cell>
          <cell r="J951">
            <v>3044.85</v>
          </cell>
          <cell r="K951">
            <v>3044.85</v>
          </cell>
        </row>
        <row r="952">
          <cell r="B952" t="str">
            <v>353800567502</v>
          </cell>
          <cell r="C952">
            <v>2.3271850000000001</v>
          </cell>
          <cell r="D952">
            <v>1.138447</v>
          </cell>
          <cell r="E952">
            <v>5.2432730000000003</v>
          </cell>
          <cell r="F952">
            <v>7.3318479999999999</v>
          </cell>
          <cell r="G952">
            <v>4.2360540000000002</v>
          </cell>
          <cell r="H952">
            <v>3.8987669999999999</v>
          </cell>
          <cell r="I952">
            <v>3.9391959999999999</v>
          </cell>
          <cell r="J952">
            <v>1407.75</v>
          </cell>
          <cell r="K952">
            <v>4452.6000000000004</v>
          </cell>
        </row>
        <row r="953">
          <cell r="B953" t="str">
            <v>353800567503</v>
          </cell>
          <cell r="C953">
            <v>5.5097319999999996</v>
          </cell>
          <cell r="D953">
            <v>2.584441</v>
          </cell>
          <cell r="E953">
            <v>-0.84609999999999996</v>
          </cell>
          <cell r="F953">
            <v>8.1757310000000007</v>
          </cell>
          <cell r="G953">
            <v>3.9179560000000002</v>
          </cell>
          <cell r="H953">
            <v>3.9051149999999999</v>
          </cell>
          <cell r="I953">
            <v>3.813987</v>
          </cell>
          <cell r="J953">
            <v>-1269.21</v>
          </cell>
          <cell r="K953">
            <v>3183.39</v>
          </cell>
        </row>
        <row r="954">
          <cell r="B954" t="str">
            <v>353800567504</v>
          </cell>
          <cell r="C954">
            <v>0</v>
          </cell>
          <cell r="D954">
            <v>2.584441</v>
          </cell>
          <cell r="E954">
            <v>2.8121299999999998</v>
          </cell>
          <cell r="F954">
            <v>5.1131859999999998</v>
          </cell>
          <cell r="G954">
            <v>0</v>
          </cell>
          <cell r="H954">
            <v>5.2011500000000002</v>
          </cell>
          <cell r="I954">
            <v>4.0139940000000003</v>
          </cell>
          <cell r="J954">
            <v>3124</v>
          </cell>
          <cell r="K954">
            <v>6307.39</v>
          </cell>
        </row>
        <row r="955">
          <cell r="B955" t="str">
            <v>353800567505</v>
          </cell>
          <cell r="C955">
            <v>0</v>
          </cell>
          <cell r="D955">
            <v>2.584441</v>
          </cell>
          <cell r="E955">
            <v>6.9917930000000004</v>
          </cell>
          <cell r="F955">
            <v>4.2446320000000002</v>
          </cell>
          <cell r="G955">
            <v>0</v>
          </cell>
          <cell r="H955">
            <v>6.5150249999999996</v>
          </cell>
          <cell r="I955">
            <v>4.1750679999999996</v>
          </cell>
          <cell r="J955">
            <v>3167</v>
          </cell>
          <cell r="K955">
            <v>9474.39</v>
          </cell>
        </row>
        <row r="956">
          <cell r="B956" t="str">
            <v>353800567506</v>
          </cell>
          <cell r="C956">
            <v>0</v>
          </cell>
          <cell r="D956">
            <v>2.584441</v>
          </cell>
          <cell r="E956">
            <v>5.8009659999999998</v>
          </cell>
          <cell r="F956">
            <v>5.4061519999999996</v>
          </cell>
          <cell r="G956">
            <v>0</v>
          </cell>
          <cell r="H956">
            <v>7.8288989999999998</v>
          </cell>
          <cell r="I956">
            <v>3.8498169999999998</v>
          </cell>
          <cell r="J956">
            <v>3167</v>
          </cell>
          <cell r="K956">
            <v>12641.39</v>
          </cell>
        </row>
        <row r="957">
          <cell r="B957" t="str">
            <v>353800567507</v>
          </cell>
          <cell r="C957">
            <v>0</v>
          </cell>
          <cell r="D957">
            <v>2.584441</v>
          </cell>
          <cell r="E957">
            <v>5.0989149999999999</v>
          </cell>
          <cell r="F957">
            <v>3.7384040000000001</v>
          </cell>
          <cell r="G957">
            <v>0</v>
          </cell>
          <cell r="H957">
            <v>9.1606129999999997</v>
          </cell>
          <cell r="I957">
            <v>3.865847</v>
          </cell>
          <cell r="J957">
            <v>3210</v>
          </cell>
          <cell r="K957">
            <v>15851.39</v>
          </cell>
        </row>
        <row r="958">
          <cell r="B958" t="str">
            <v>353800567508</v>
          </cell>
          <cell r="C958">
            <v>0</v>
          </cell>
          <cell r="D958">
            <v>2.584441</v>
          </cell>
          <cell r="E958">
            <v>6.9900039999999999</v>
          </cell>
          <cell r="F958">
            <v>6.850644</v>
          </cell>
          <cell r="G958">
            <v>0</v>
          </cell>
          <cell r="H958">
            <v>10.492326</v>
          </cell>
          <cell r="I958">
            <v>4.1021650000000003</v>
          </cell>
          <cell r="J958">
            <v>3210</v>
          </cell>
          <cell r="K958">
            <v>19061.39</v>
          </cell>
        </row>
        <row r="959">
          <cell r="B959" t="str">
            <v>353800567509</v>
          </cell>
          <cell r="C959">
            <v>0</v>
          </cell>
          <cell r="D959">
            <v>2.584441</v>
          </cell>
          <cell r="E959">
            <v>3.158417</v>
          </cell>
          <cell r="F959">
            <v>8.5934430000000006</v>
          </cell>
          <cell r="G959">
            <v>0</v>
          </cell>
          <cell r="H959">
            <v>11.82404</v>
          </cell>
          <cell r="I959">
            <v>3.9460850000000001</v>
          </cell>
          <cell r="J959">
            <v>3210</v>
          </cell>
          <cell r="K959">
            <v>22271.39</v>
          </cell>
        </row>
        <row r="960">
          <cell r="B960" t="str">
            <v>353800567510</v>
          </cell>
          <cell r="C960">
            <v>0</v>
          </cell>
          <cell r="D960">
            <v>2.584441</v>
          </cell>
          <cell r="E960">
            <v>5.0777770000000002</v>
          </cell>
          <cell r="F960">
            <v>8.5552349999999997</v>
          </cell>
          <cell r="G960">
            <v>0</v>
          </cell>
          <cell r="H960">
            <v>13.333315000000001</v>
          </cell>
          <cell r="I960">
            <v>5.0174709999999996</v>
          </cell>
          <cell r="J960">
            <v>3638</v>
          </cell>
          <cell r="K960">
            <v>25909.39</v>
          </cell>
        </row>
        <row r="961">
          <cell r="B961" t="str">
            <v>353800567511</v>
          </cell>
          <cell r="C961">
            <v>0</v>
          </cell>
          <cell r="D961">
            <v>2.584441</v>
          </cell>
          <cell r="E961">
            <v>5.8721829999999997</v>
          </cell>
          <cell r="F961">
            <v>6.1528289999999997</v>
          </cell>
          <cell r="G961">
            <v>0</v>
          </cell>
          <cell r="H961">
            <v>14.806912000000001</v>
          </cell>
          <cell r="I961">
            <v>4.7124680000000003</v>
          </cell>
          <cell r="J961">
            <v>3552</v>
          </cell>
          <cell r="K961">
            <v>29461.39</v>
          </cell>
        </row>
        <row r="962">
          <cell r="B962" t="str">
            <v>353800567512</v>
          </cell>
          <cell r="C962">
            <v>0</v>
          </cell>
          <cell r="D962">
            <v>2.584441</v>
          </cell>
          <cell r="E962">
            <v>4.0943480000000001</v>
          </cell>
          <cell r="F962">
            <v>9.9415809999999993</v>
          </cell>
          <cell r="G962">
            <v>0</v>
          </cell>
          <cell r="H962">
            <v>16.28051</v>
          </cell>
          <cell r="I962">
            <v>4.9774690000000001</v>
          </cell>
          <cell r="J962">
            <v>3552</v>
          </cell>
          <cell r="K962">
            <v>33013.39</v>
          </cell>
        </row>
        <row r="963">
          <cell r="B963" t="str">
            <v>353800567513</v>
          </cell>
          <cell r="C963">
            <v>0</v>
          </cell>
          <cell r="D963">
            <v>2.584441</v>
          </cell>
          <cell r="E963">
            <v>16.732082999999999</v>
          </cell>
          <cell r="F963">
            <v>3.3716110000000001</v>
          </cell>
          <cell r="G963">
            <v>0</v>
          </cell>
          <cell r="H963">
            <v>17.754107000000001</v>
          </cell>
          <cell r="I963">
            <v>4.6473240000000002</v>
          </cell>
          <cell r="J963">
            <v>3552</v>
          </cell>
          <cell r="K963">
            <v>36565.39</v>
          </cell>
        </row>
        <row r="964">
          <cell r="B964" t="str">
            <v>353800570001</v>
          </cell>
          <cell r="C964">
            <v>4.6311359999999997</v>
          </cell>
          <cell r="D964">
            <v>4.6311359999999997</v>
          </cell>
          <cell r="E964">
            <v>4.0002009999999997</v>
          </cell>
          <cell r="F964">
            <v>4.5153629999999998</v>
          </cell>
          <cell r="G964">
            <v>4.0851300000000004</v>
          </cell>
          <cell r="H964">
            <v>4.0851300000000004</v>
          </cell>
          <cell r="I964">
            <v>4.5216149999999997</v>
          </cell>
          <cell r="J964">
            <v>-478.08</v>
          </cell>
          <cell r="K964">
            <v>-478.08</v>
          </cell>
        </row>
        <row r="965">
          <cell r="B965" t="str">
            <v>353800570002</v>
          </cell>
          <cell r="C965">
            <v>5.098452</v>
          </cell>
          <cell r="D965">
            <v>4.8447870000000002</v>
          </cell>
          <cell r="E965">
            <v>3.6885849999999998</v>
          </cell>
          <cell r="F965">
            <v>4.0669769999999996</v>
          </cell>
          <cell r="G965">
            <v>4.8502000000000001</v>
          </cell>
          <cell r="H965">
            <v>4.4349109999999996</v>
          </cell>
          <cell r="I965">
            <v>4.5103039999999996</v>
          </cell>
          <cell r="J965">
            <v>-183.08</v>
          </cell>
          <cell r="K965">
            <v>-661.16</v>
          </cell>
        </row>
        <row r="966">
          <cell r="B966" t="str">
            <v>353800570003</v>
          </cell>
          <cell r="C966">
            <v>5.1608159999999996</v>
          </cell>
          <cell r="D966">
            <v>4.9493280000000004</v>
          </cell>
          <cell r="E966">
            <v>3.7288990000000002</v>
          </cell>
          <cell r="F966">
            <v>4.2603530000000003</v>
          </cell>
          <cell r="G966">
            <v>4.4859850000000003</v>
          </cell>
          <cell r="H966">
            <v>4.4518060000000004</v>
          </cell>
          <cell r="I966">
            <v>4.3669419999999999</v>
          </cell>
          <cell r="J966">
            <v>-538.08000000000004</v>
          </cell>
          <cell r="K966">
            <v>-1199.24</v>
          </cell>
        </row>
        <row r="967">
          <cell r="B967" t="str">
            <v>353800570004</v>
          </cell>
          <cell r="C967">
            <v>0</v>
          </cell>
          <cell r="D967">
            <v>4.9493280000000004</v>
          </cell>
          <cell r="E967">
            <v>3.8354200000000001</v>
          </cell>
          <cell r="F967">
            <v>4.521306</v>
          </cell>
          <cell r="G967">
            <v>0</v>
          </cell>
          <cell r="H967">
            <v>5.9357420000000003</v>
          </cell>
          <cell r="I967">
            <v>4.5959459999999996</v>
          </cell>
          <cell r="J967">
            <v>3576.92</v>
          </cell>
          <cell r="K967">
            <v>2377.6799999999998</v>
          </cell>
        </row>
        <row r="968">
          <cell r="B968" t="str">
            <v>353800570005</v>
          </cell>
          <cell r="C968">
            <v>0</v>
          </cell>
          <cell r="D968">
            <v>4.9493280000000004</v>
          </cell>
          <cell r="E968">
            <v>4.3177139999999996</v>
          </cell>
          <cell r="F968">
            <v>4.760643</v>
          </cell>
          <cell r="G968">
            <v>0</v>
          </cell>
          <cell r="H968">
            <v>7.4196770000000001</v>
          </cell>
          <cell r="I968">
            <v>4.7154680000000004</v>
          </cell>
          <cell r="J968">
            <v>3576.92</v>
          </cell>
          <cell r="K968">
            <v>5954.6</v>
          </cell>
        </row>
        <row r="969">
          <cell r="B969" t="str">
            <v>353800570006</v>
          </cell>
          <cell r="C969">
            <v>0</v>
          </cell>
          <cell r="D969">
            <v>4.9493280000000004</v>
          </cell>
          <cell r="E969">
            <v>6.544441</v>
          </cell>
          <cell r="F969">
            <v>4.1678750000000004</v>
          </cell>
          <cell r="G969">
            <v>0</v>
          </cell>
          <cell r="H969">
            <v>8.903613</v>
          </cell>
          <cell r="I969">
            <v>4.3481170000000002</v>
          </cell>
          <cell r="J969">
            <v>3576.92</v>
          </cell>
          <cell r="K969">
            <v>9531.52</v>
          </cell>
        </row>
        <row r="970">
          <cell r="B970" t="str">
            <v>353800570007</v>
          </cell>
          <cell r="C970">
            <v>0</v>
          </cell>
          <cell r="D970">
            <v>4.9493280000000004</v>
          </cell>
          <cell r="E970">
            <v>4.2226520000000001</v>
          </cell>
          <cell r="F970">
            <v>4.9003569999999996</v>
          </cell>
          <cell r="G970">
            <v>0</v>
          </cell>
          <cell r="H970">
            <v>10.387548000000001</v>
          </cell>
          <cell r="I970">
            <v>4.3077329999999998</v>
          </cell>
          <cell r="J970">
            <v>3576.92</v>
          </cell>
          <cell r="K970">
            <v>13108.44</v>
          </cell>
        </row>
        <row r="971">
          <cell r="B971" t="str">
            <v>353800570008</v>
          </cell>
          <cell r="C971">
            <v>0</v>
          </cell>
          <cell r="D971">
            <v>4.9493280000000004</v>
          </cell>
          <cell r="E971">
            <v>5.4776170000000004</v>
          </cell>
          <cell r="F971">
            <v>4.7092090000000004</v>
          </cell>
          <cell r="G971">
            <v>0</v>
          </cell>
          <cell r="H971">
            <v>11.871484000000001</v>
          </cell>
          <cell r="I971">
            <v>4.5710649999999999</v>
          </cell>
          <cell r="J971">
            <v>3576.92</v>
          </cell>
          <cell r="K971">
            <v>16685.36</v>
          </cell>
        </row>
        <row r="972">
          <cell r="B972" t="str">
            <v>353800570009</v>
          </cell>
          <cell r="C972">
            <v>0</v>
          </cell>
          <cell r="D972">
            <v>4.9493280000000004</v>
          </cell>
          <cell r="E972">
            <v>4.2134619999999998</v>
          </cell>
          <cell r="F972">
            <v>4.4782349999999997</v>
          </cell>
          <cell r="G972">
            <v>0</v>
          </cell>
          <cell r="H972">
            <v>13.355418999999999</v>
          </cell>
          <cell r="I972">
            <v>4.3971429999999998</v>
          </cell>
          <cell r="J972">
            <v>3576.92</v>
          </cell>
          <cell r="K972">
            <v>20262.28</v>
          </cell>
        </row>
        <row r="973">
          <cell r="B973" t="str">
            <v>353800570010</v>
          </cell>
          <cell r="C973">
            <v>0</v>
          </cell>
          <cell r="D973">
            <v>4.9493280000000004</v>
          </cell>
          <cell r="E973">
            <v>4.9931799999999997</v>
          </cell>
          <cell r="F973">
            <v>5.7487450000000004</v>
          </cell>
          <cell r="G973">
            <v>0</v>
          </cell>
          <cell r="H973">
            <v>14.839354999999999</v>
          </cell>
          <cell r="I973">
            <v>4.9332310000000001</v>
          </cell>
          <cell r="J973">
            <v>3576.92</v>
          </cell>
          <cell r="K973">
            <v>23839.200000000001</v>
          </cell>
        </row>
        <row r="974">
          <cell r="B974" t="str">
            <v>353800570011</v>
          </cell>
          <cell r="C974">
            <v>0</v>
          </cell>
          <cell r="D974">
            <v>4.9493280000000004</v>
          </cell>
          <cell r="E974">
            <v>5.4591200000000004</v>
          </cell>
          <cell r="F974">
            <v>4.7296630000000004</v>
          </cell>
          <cell r="G974">
            <v>0</v>
          </cell>
          <cell r="H974">
            <v>16.32329</v>
          </cell>
          <cell r="I974">
            <v>4.7455299999999996</v>
          </cell>
          <cell r="J974">
            <v>3576.92</v>
          </cell>
          <cell r="K974">
            <v>27416.12</v>
          </cell>
        </row>
        <row r="975">
          <cell r="B975" t="str">
            <v>353800570012</v>
          </cell>
          <cell r="C975">
            <v>0</v>
          </cell>
          <cell r="D975">
            <v>4.9493280000000004</v>
          </cell>
          <cell r="E975">
            <v>4.2674750000000001</v>
          </cell>
          <cell r="F975">
            <v>6.2251909999999997</v>
          </cell>
          <cell r="G975">
            <v>0</v>
          </cell>
          <cell r="H975">
            <v>17.807226</v>
          </cell>
          <cell r="I975">
            <v>5.0123899999999999</v>
          </cell>
          <cell r="J975">
            <v>3576.92</v>
          </cell>
          <cell r="K975">
            <v>30993.040000000001</v>
          </cell>
        </row>
        <row r="976">
          <cell r="B976" t="str">
            <v>353800570013</v>
          </cell>
          <cell r="C976">
            <v>0</v>
          </cell>
          <cell r="D976">
            <v>4.9493280000000004</v>
          </cell>
          <cell r="E976">
            <v>5.3003270000000002</v>
          </cell>
          <cell r="F976">
            <v>5.0695899999999998</v>
          </cell>
          <cell r="G976">
            <v>0</v>
          </cell>
          <cell r="H976">
            <v>19.291160999999999</v>
          </cell>
          <cell r="I976">
            <v>4.6799289999999996</v>
          </cell>
          <cell r="J976">
            <v>3576.92</v>
          </cell>
          <cell r="K976">
            <v>34569.96</v>
          </cell>
        </row>
        <row r="977">
          <cell r="B977" t="str">
            <v>353800573508</v>
          </cell>
          <cell r="C977">
            <v>0</v>
          </cell>
          <cell r="D977">
            <v>0</v>
          </cell>
          <cell r="E977">
            <v>-6.5919000000000005E-2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 t="str">
            <v>353800573510</v>
          </cell>
          <cell r="C978">
            <v>0</v>
          </cell>
          <cell r="D978">
            <v>0</v>
          </cell>
          <cell r="E978">
            <v>-8.2193000000000002E-2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 t="str">
            <v>353800573511</v>
          </cell>
          <cell r="C979">
            <v>0</v>
          </cell>
          <cell r="D979">
            <v>0</v>
          </cell>
          <cell r="E979">
            <v>-2.2227229999999998</v>
          </cell>
          <cell r="F979">
            <v>-1.5613E-2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 t="str">
            <v>353800573512</v>
          </cell>
          <cell r="C980">
            <v>0</v>
          </cell>
          <cell r="D980">
            <v>0</v>
          </cell>
          <cell r="E980">
            <v>-4.2254E-2</v>
          </cell>
          <cell r="F980">
            <v>-16.023838999999999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 t="str">
            <v>353800575001</v>
          </cell>
          <cell r="C981">
            <v>5.710413</v>
          </cell>
          <cell r="D981">
            <v>5.710413</v>
          </cell>
          <cell r="E981">
            <v>22.343378999999999</v>
          </cell>
          <cell r="F981">
            <v>0</v>
          </cell>
          <cell r="G981">
            <v>0.61443899999999996</v>
          </cell>
          <cell r="H981">
            <v>0.61443899999999996</v>
          </cell>
          <cell r="I981">
            <v>0.68008999999999997</v>
          </cell>
          <cell r="J981">
            <v>-4462.01</v>
          </cell>
          <cell r="K981">
            <v>-4462.01</v>
          </cell>
        </row>
        <row r="982">
          <cell r="B982" t="str">
            <v>353800575002</v>
          </cell>
          <cell r="C982">
            <v>1.627165</v>
          </cell>
          <cell r="D982">
            <v>3.8435990000000002</v>
          </cell>
          <cell r="E982">
            <v>0</v>
          </cell>
          <cell r="F982">
            <v>0</v>
          </cell>
          <cell r="G982">
            <v>0.72951200000000005</v>
          </cell>
          <cell r="H982">
            <v>0.667049</v>
          </cell>
          <cell r="I982">
            <v>0.67838900000000002</v>
          </cell>
          <cell r="J982">
            <v>-662</v>
          </cell>
          <cell r="K982">
            <v>-5124.01</v>
          </cell>
        </row>
        <row r="983">
          <cell r="B983" t="str">
            <v>353800575005</v>
          </cell>
          <cell r="C983">
            <v>0</v>
          </cell>
          <cell r="D983">
            <v>2.5721609999999999</v>
          </cell>
          <cell r="E983">
            <v>4.0806240000000003</v>
          </cell>
          <cell r="F983">
            <v>1.421087</v>
          </cell>
          <cell r="G983">
            <v>0</v>
          </cell>
          <cell r="H983">
            <v>1.1159840000000001</v>
          </cell>
          <cell r="I983">
            <v>0.70924699999999996</v>
          </cell>
          <cell r="J983">
            <v>538</v>
          </cell>
          <cell r="K983">
            <v>-3510.01</v>
          </cell>
        </row>
        <row r="984">
          <cell r="B984" t="str">
            <v>353800575006</v>
          </cell>
          <cell r="C984">
            <v>0</v>
          </cell>
          <cell r="D984">
            <v>2.5721609999999999</v>
          </cell>
          <cell r="E984">
            <v>2.230029</v>
          </cell>
          <cell r="F984">
            <v>0</v>
          </cell>
          <cell r="G984">
            <v>0</v>
          </cell>
          <cell r="H984">
            <v>1.339181</v>
          </cell>
          <cell r="I984">
            <v>0.65399399999999996</v>
          </cell>
          <cell r="J984">
            <v>538</v>
          </cell>
          <cell r="K984">
            <v>-2972.01</v>
          </cell>
        </row>
        <row r="985">
          <cell r="B985" t="str">
            <v>353800575007</v>
          </cell>
          <cell r="C985">
            <v>0</v>
          </cell>
          <cell r="D985">
            <v>2.5721609999999999</v>
          </cell>
          <cell r="E985">
            <v>1.7968850000000001</v>
          </cell>
          <cell r="F985">
            <v>1.1937530000000001</v>
          </cell>
          <cell r="G985">
            <v>0</v>
          </cell>
          <cell r="H985">
            <v>1.562378</v>
          </cell>
          <cell r="I985">
            <v>0.64792000000000005</v>
          </cell>
          <cell r="J985">
            <v>538</v>
          </cell>
          <cell r="K985">
            <v>-2434.0100000000002</v>
          </cell>
        </row>
        <row r="986">
          <cell r="B986" t="str">
            <v>353800575009</v>
          </cell>
          <cell r="C986">
            <v>0</v>
          </cell>
          <cell r="D986">
            <v>2.5721609999999999</v>
          </cell>
          <cell r="E986">
            <v>0.382048</v>
          </cell>
          <cell r="F986">
            <v>0</v>
          </cell>
          <cell r="G986">
            <v>0</v>
          </cell>
          <cell r="H986">
            <v>2.0087709999999999</v>
          </cell>
          <cell r="I986">
            <v>0.66136799999999996</v>
          </cell>
          <cell r="J986">
            <v>538</v>
          </cell>
          <cell r="K986">
            <v>-1358.01</v>
          </cell>
        </row>
        <row r="987">
          <cell r="B987" t="str">
            <v>353800575013</v>
          </cell>
          <cell r="C987">
            <v>0</v>
          </cell>
          <cell r="D987">
            <v>2.5721609999999999</v>
          </cell>
          <cell r="E987">
            <v>2.2780619999999998</v>
          </cell>
          <cell r="F987">
            <v>1.0958289999999999</v>
          </cell>
          <cell r="G987">
            <v>0</v>
          </cell>
          <cell r="H987">
            <v>2.904048</v>
          </cell>
          <cell r="I987">
            <v>0.71175200000000005</v>
          </cell>
          <cell r="J987">
            <v>544</v>
          </cell>
          <cell r="K987">
            <v>799.99</v>
          </cell>
        </row>
        <row r="988">
          <cell r="B988" t="str">
            <v>_x001A_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 GP vs Actual"/>
      <sheetName val="Total"/>
    </sheetNames>
    <sheetDataSet>
      <sheetData sheetId="0">
        <row r="41">
          <cell r="AQ41">
            <v>28</v>
          </cell>
        </row>
        <row r="47">
          <cell r="AQ47">
            <v>65</v>
          </cell>
        </row>
      </sheetData>
      <sheetData sheetId="1">
        <row r="6">
          <cell r="A6" t="str">
            <v>09 Avg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hange Control"/>
      <sheetName val="Estimate"/>
      <sheetName val="Remaining Factors"/>
      <sheetName val="Key Assumptions"/>
      <sheetName val="Factor Summary"/>
      <sheetName val="Process &amp; Training Factors"/>
      <sheetName val="Scope"/>
      <sheetName val="RICEF Factors"/>
      <sheetName val="Tech Arch Factors"/>
      <sheetName val="Scope Summary"/>
      <sheetName val="Complexity(opt)"/>
      <sheetName val="Comparison"/>
      <sheetName val="Role %"/>
      <sheetName val="Staffing"/>
      <sheetName val="Allocate(opt)"/>
    </sheetNames>
    <sheetDataSet>
      <sheetData sheetId="0"/>
      <sheetData sheetId="1"/>
      <sheetData sheetId="2"/>
      <sheetData sheetId="3"/>
      <sheetData sheetId="4">
        <row r="164">
          <cell r="D164">
            <v>8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26">
          <cell r="L26" t="str">
            <v>M</v>
          </cell>
          <cell r="M26">
            <v>0.75</v>
          </cell>
          <cell r="N26">
            <v>1</v>
          </cell>
          <cell r="O26">
            <v>1.2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ica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al"/>
      <sheetName val="Release 1"/>
      <sheetName val="QTG1"/>
      <sheetName val="QTG2"/>
      <sheetName val="QTG1&amp;2"/>
      <sheetName val="PCNA1"/>
      <sheetName val="General Audience"/>
      <sheetName val="Internal"/>
      <sheetName val="Customer"/>
      <sheetName val="Summary"/>
      <sheetName val="PCNA1 Pivit Tabel"/>
    </sheetNames>
    <sheetDataSet>
      <sheetData sheetId="0">
        <row r="60">
          <cell r="C60" t="str">
            <v>January</v>
          </cell>
        </row>
        <row r="61">
          <cell r="C61" t="str">
            <v>February</v>
          </cell>
        </row>
        <row r="62">
          <cell r="C62" t="str">
            <v>March</v>
          </cell>
        </row>
        <row r="63">
          <cell r="C63" t="str">
            <v>April</v>
          </cell>
        </row>
        <row r="64">
          <cell r="C64" t="str">
            <v>May</v>
          </cell>
        </row>
        <row r="65">
          <cell r="C65" t="str">
            <v>June</v>
          </cell>
        </row>
        <row r="66">
          <cell r="C66" t="str">
            <v>July</v>
          </cell>
        </row>
        <row r="67">
          <cell r="C67" t="str">
            <v>August</v>
          </cell>
        </row>
        <row r="68">
          <cell r="C68" t="str">
            <v>September</v>
          </cell>
        </row>
        <row r="69">
          <cell r="C69" t="str">
            <v>October</v>
          </cell>
        </row>
        <row r="70">
          <cell r="C70" t="str">
            <v>November</v>
          </cell>
        </row>
        <row r="71">
          <cell r="C71" t="str">
            <v>December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ummary - R1"/>
      <sheetName val="Old Summary - R1"/>
      <sheetName val="Summary - R2W1"/>
      <sheetName val="Old Summary - R2W1"/>
      <sheetName val="Summary - By Phase"/>
      <sheetName val="Tasks "/>
      <sheetName val="%Infrastructure - Ops"/>
      <sheetName val="Infrastructure - Ops"/>
      <sheetName val="% RICEF - Development"/>
      <sheetName val="RICEF - Development "/>
      <sheetName val="%Conversion - Execution"/>
      <sheetName val="Conversion - Execution"/>
      <sheetName val="% Cutover"/>
      <sheetName val="Cutover"/>
      <sheetName val="Pepsi Periods"/>
      <sheetName val="%EAI"/>
      <sheetName val="EAI - Ops"/>
      <sheetName val="%EDW - R1"/>
      <sheetName val="EDW - R1"/>
      <sheetName val="DW"/>
      <sheetName val="Variables"/>
      <sheetName val="Staffing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1-2005</v>
          </cell>
        </row>
        <row r="2">
          <cell r="A2" t="str">
            <v>2-2005</v>
          </cell>
        </row>
        <row r="3">
          <cell r="A3" t="str">
            <v>3-2005</v>
          </cell>
        </row>
        <row r="4">
          <cell r="A4" t="str">
            <v>4-2005</v>
          </cell>
        </row>
        <row r="5">
          <cell r="A5" t="str">
            <v>5-2005</v>
          </cell>
        </row>
        <row r="6">
          <cell r="A6" t="str">
            <v>6-2005</v>
          </cell>
        </row>
        <row r="7">
          <cell r="A7" t="str">
            <v>7-2005</v>
          </cell>
        </row>
        <row r="8">
          <cell r="A8" t="str">
            <v>8-2005</v>
          </cell>
        </row>
        <row r="9">
          <cell r="A9" t="str">
            <v>9-2005</v>
          </cell>
        </row>
        <row r="10">
          <cell r="A10" t="str">
            <v>10-2005</v>
          </cell>
        </row>
        <row r="11">
          <cell r="A11" t="str">
            <v>11-2005</v>
          </cell>
        </row>
        <row r="12">
          <cell r="A12" t="str">
            <v>12-2005</v>
          </cell>
        </row>
        <row r="13">
          <cell r="A13" t="str">
            <v>13-2005</v>
          </cell>
        </row>
        <row r="14">
          <cell r="A14" t="str">
            <v>1-2006</v>
          </cell>
        </row>
        <row r="15">
          <cell r="A15" t="str">
            <v>2-2006</v>
          </cell>
        </row>
        <row r="16">
          <cell r="A16" t="str">
            <v>3-2006</v>
          </cell>
        </row>
        <row r="17">
          <cell r="A17" t="str">
            <v>4-2006</v>
          </cell>
        </row>
        <row r="18">
          <cell r="A18" t="str">
            <v>5-2006</v>
          </cell>
        </row>
        <row r="19">
          <cell r="A19" t="str">
            <v>6-2006</v>
          </cell>
        </row>
        <row r="20">
          <cell r="A20" t="str">
            <v>7-2006</v>
          </cell>
        </row>
        <row r="21">
          <cell r="A21" t="str">
            <v>8-2006</v>
          </cell>
        </row>
        <row r="22">
          <cell r="A22" t="str">
            <v>9-2006</v>
          </cell>
        </row>
        <row r="23">
          <cell r="A23" t="str">
            <v>10-2006</v>
          </cell>
        </row>
        <row r="24">
          <cell r="A24" t="str">
            <v>11-2006</v>
          </cell>
        </row>
        <row r="25">
          <cell r="A25" t="str">
            <v>12-2006</v>
          </cell>
        </row>
        <row r="26">
          <cell r="A26" t="str">
            <v>13-2006</v>
          </cell>
        </row>
        <row r="27">
          <cell r="A27" t="str">
            <v>1-2007</v>
          </cell>
        </row>
        <row r="28">
          <cell r="A28" t="str">
            <v>2-2007</v>
          </cell>
        </row>
        <row r="29">
          <cell r="A29" t="str">
            <v>3-2007</v>
          </cell>
        </row>
        <row r="30">
          <cell r="A30" t="str">
            <v>4-2007</v>
          </cell>
        </row>
        <row r="31">
          <cell r="A31" t="str">
            <v>5-2007</v>
          </cell>
        </row>
        <row r="32">
          <cell r="A32" t="str">
            <v>6-2007</v>
          </cell>
        </row>
        <row r="33">
          <cell r="A33" t="str">
            <v>7-2007</v>
          </cell>
        </row>
        <row r="34">
          <cell r="A34" t="str">
            <v>8-2007</v>
          </cell>
        </row>
        <row r="35">
          <cell r="A35" t="str">
            <v>9-2007</v>
          </cell>
        </row>
        <row r="36">
          <cell r="A36" t="str">
            <v>10-2007</v>
          </cell>
        </row>
        <row r="37">
          <cell r="A37" t="str">
            <v>11-2007</v>
          </cell>
        </row>
        <row r="38">
          <cell r="A38" t="str">
            <v>12-2007</v>
          </cell>
        </row>
        <row r="39">
          <cell r="A39" t="str">
            <v>13-2007</v>
          </cell>
        </row>
        <row r="40">
          <cell r="A40" t="str">
            <v>1-2008</v>
          </cell>
        </row>
        <row r="41">
          <cell r="A41" t="str">
            <v>2-2008</v>
          </cell>
        </row>
        <row r="42">
          <cell r="A42" t="str">
            <v>3-2008</v>
          </cell>
        </row>
        <row r="43">
          <cell r="A43" t="str">
            <v>4-2008</v>
          </cell>
        </row>
        <row r="44">
          <cell r="A44" t="str">
            <v>5-2008</v>
          </cell>
        </row>
        <row r="45">
          <cell r="A45" t="str">
            <v>6-2008</v>
          </cell>
        </row>
        <row r="46">
          <cell r="A46" t="str">
            <v>7-2008</v>
          </cell>
        </row>
        <row r="47">
          <cell r="A47" t="str">
            <v>8-2008</v>
          </cell>
        </row>
        <row r="48">
          <cell r="A48" t="str">
            <v>9-2008</v>
          </cell>
        </row>
        <row r="49">
          <cell r="A49" t="str">
            <v>10-2008</v>
          </cell>
        </row>
        <row r="50">
          <cell r="A50" t="str">
            <v>11-2008</v>
          </cell>
        </row>
        <row r="51">
          <cell r="A51" t="str">
            <v>12-2008</v>
          </cell>
        </row>
        <row r="52">
          <cell r="A52" t="str">
            <v>13-2008</v>
          </cell>
        </row>
        <row r="53">
          <cell r="A53" t="str">
            <v>1-2009</v>
          </cell>
        </row>
        <row r="54">
          <cell r="A54" t="str">
            <v>2-2009</v>
          </cell>
        </row>
        <row r="55">
          <cell r="A55" t="str">
            <v>3-2009</v>
          </cell>
        </row>
        <row r="56">
          <cell r="A56" t="str">
            <v>4-2009</v>
          </cell>
        </row>
        <row r="57">
          <cell r="A57" t="str">
            <v>5-2009</v>
          </cell>
        </row>
        <row r="58">
          <cell r="A58" t="str">
            <v>6-2009</v>
          </cell>
        </row>
        <row r="59">
          <cell r="A59" t="str">
            <v>7-2009</v>
          </cell>
        </row>
        <row r="60">
          <cell r="A60" t="str">
            <v>8-2009</v>
          </cell>
        </row>
        <row r="61">
          <cell r="A61" t="str">
            <v>9-2009</v>
          </cell>
        </row>
        <row r="62">
          <cell r="A62" t="str">
            <v>10-2009</v>
          </cell>
        </row>
        <row r="63">
          <cell r="A63" t="str">
            <v>11-2009</v>
          </cell>
        </row>
        <row r="64">
          <cell r="A64" t="str">
            <v>12-2009</v>
          </cell>
        </row>
        <row r="65">
          <cell r="A65" t="str">
            <v>13-2009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>
        <row r="5">
          <cell r="B5" t="str">
            <v>Ideation</v>
          </cell>
        </row>
        <row r="6">
          <cell r="B6" t="str">
            <v>Initiation</v>
          </cell>
        </row>
        <row r="7">
          <cell r="B7" t="str">
            <v>Feasability</v>
          </cell>
        </row>
        <row r="8">
          <cell r="B8" t="str">
            <v>Definition</v>
          </cell>
        </row>
        <row r="9">
          <cell r="B9" t="str">
            <v>Design / Procurement</v>
          </cell>
        </row>
        <row r="10">
          <cell r="B10" t="str">
            <v>Construction</v>
          </cell>
        </row>
        <row r="11">
          <cell r="B11" t="str">
            <v>Commisioning</v>
          </cell>
        </row>
        <row r="12">
          <cell r="B12" t="str">
            <v>Qualification</v>
          </cell>
        </row>
        <row r="13">
          <cell r="B13" t="str">
            <v>Verification</v>
          </cell>
        </row>
        <row r="14">
          <cell r="B14" t="str">
            <v>Re-application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hange Control"/>
      <sheetName val="Estimate"/>
      <sheetName val="Remaining Factors"/>
      <sheetName val="Key Assumptions"/>
      <sheetName val="Factor Summary"/>
      <sheetName val="Process &amp; Training Factors"/>
      <sheetName val="Scope"/>
      <sheetName val="RICEF Factors"/>
      <sheetName val="Tech Arch Factors"/>
      <sheetName val="Scope Summary"/>
      <sheetName val="Complexity(opt)"/>
      <sheetName val="Comparison"/>
      <sheetName val="Role %"/>
      <sheetName val="Staffing"/>
      <sheetName val="Allocate(opt)"/>
      <sheetName val="Pepsi Periods"/>
      <sheetName val="ЦС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9">
          <cell r="H99" t="b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86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87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88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0 1,'0'0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89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90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91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92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93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0,'0'0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94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0 1,'0'0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95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373 155,'0'0</inkml:trace>
  <inkml:trace contextRef="#ctx0" brushRef="#br0" timeOffset="1">1 1,'0'0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97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  <inkml:trace contextRef="#ctx0" brushRef="#br0" timeOffset="1">277 216,'0'-5,"0"-2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399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00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0,'0'0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01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02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03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0 0</inkml:trace>
  <inkml:trace contextRef="#ctx0" brushRef="#br0" timeOffset="1">93 62,'0'0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05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0,'0'0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06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07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08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 0,'0'0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09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1,'0'0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10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526 5625,'-8'1,"-1"0,1-1,0 1,-15-3,-2 1,-13-2,-2-1,3-3,-60-15,49 9,39 11,0-1,0 0,1 0,-1 0,1-1,-1-1,1 1,-11-9,16 10,-1-1,1 0,-1 0,1 0,0 0,0-1,0 1,0-2,1 1,0 0,0 0,0 1,1-1,-1-1,1 1,-1-8,-22-228,11 147,6 48,-2-49,9-249,1 157,0 161,2-3,0 2,2 0,1-1,15-45,-6 35,1 1,2 1,29-47,62-58,-72 99,-22 24,3-1,0 1,1 2,0 1,29-19,-14 15,1 1,60-22,-79 33,0 0,1 1,0 1,1 0,-2 2,32-4,-1 6,-21 1,2-1,-1-1,46-10,-31 0,-19 4,3 1,-2 1,36-3,-5 3,-1-2,107-31,-139 31,0-1,33-18,-7 3,234-80,-265 97,-2 0,2-2,23-14,-24 12,1 2,34-15,-15 14,62-12,-29 9,-43 6,-3-1,2-2,-1-1,-2-1,28-18,31-15,65-34,-92 47,-38 26,0-1,0 0,17-3,-17 6,0-2,-1 1,22-13,65-48,17-11,-86 59,-10 7,-2-1,-1 0,1-2,-1-1,19-18,-18 14,1 1,29-19,-29 20,1 1,25-28,70-65,-60 58,-2 2,-32 29,0 0,-1-4,-2 1,25-29,-1-12,-20 31,38-66,-17 16,23-51,39-170,-107 302,11-33,-3 10,-1-1,-2 1,5-31,-5 19,19-67,-8 40,7-83,-18 105,-1 2,-2-2,-3-53,3-40,11 30,-7 63,1-47,-6 53,10-45,-6 46,3-48,-9 24,0 34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11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4318 1,'0'54,"-3"-2,-12 78,10-95,0 62,1-21,-8 9,7-56,-3 34,6-30,1-3,-9 53,2-35,3-2,0 1,4 49,0-79,0 1,-1-1,-1 2,-7 26,-31 69,13-39,15-35,-27 85,32-99,-11 28,8-31,3 0,-7 30,9-30,-1 0,-1 0,0-1,-1 0,-2-1,0 0,-2 0,0-1,-17 18,11-12,-2-2,2 1,-42 37,-16 14,29-30,25-25,-41 26,-12 11,61-42,-2-2,0 0,-1-1,0-2,-1 0,-1 0,-23 9,-311 103,301-103,-97 32,-101 30,125-40,95-29,1 0,-52 32,23-11,2-2,30-15,0-4,0 1,-2-1,-35 9,29-10,-1 1,-37 20,39-18,-68 41,70-38,-2-1,-49 21,54-27,0 2,-1 2,-41 29,47-27,-2-1,1-1,-3-3,-34 14,42-18,2 0,0 0,0 1,0 1,-25 19,-11 8,-36 26,71-49,-25 16,30-22,0-1,1 3,0-1,-20 21,15-12,1-2,0 0,-2-1,-37 24,32-23,2 1,0 0,-36 40,39-37,1-4,-1 0,-38 23,32-22,-25 19,-13 23,-93 110,150-161,0 0,1-1,0 1,1 1,0 0,0 0,1 1,-4 10,0 11,-4 38,-2 13,-6-6,10-45,1 2,1-1,-3 62,11 318,1-386,1 1,2-1,0 0,2-2,13 40,-16-51,3 3,0 1,1-3,13 20,-10-17,15 36,-22-43,16 37,-2 1,17 78,-7 22,-24-134,-1-1,2 1,-1-2,1 1,2 0,8 12,-8-14,0 2,0 0,-2 1,1-1,5 26,-8-5,0 1,-5 69,0-43,2-35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12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355 2011,'-1'-2,"1"0,-1 1,1-1,-1 1,1-1,-1 1,0 0,0-1,0 1,0 0,0 0,0-1,0 1,-1 0,-1-1,-3-5,-6-8,1 0,0-1,1 0,-13-32,-7-12,-9 1,27 43,1 0,1-1,-15-31,5-12,3-2,-10-71,24 122,-7-75,-2-5,-23-86,27 126,4-1,1 0,5-58,0 20,-1 75,0 0,1 0,1 0,0 0,2 0,-1 1,11-21,-2 7,1 2,32-45,-31 52,34-32,2-2,-34 33,0 0,2 1,0 1,1 1,1 1,1 0,42-22,1 4,23-9,-75 38,0 1,0 0,0 1,0 0,21 0,83-11,-28 3,210 7,-167 6,-37-4,109 4,-103 15,-56-7,-31-7,1 2,-1 0,19 8,-18-6,1 0,23 5,203 28,-113-22,-52-5,-14-1,99 4,-128-14,65 15,-58-10,118 24,-4-5,-142-23,0 1,-1 0,0 1,16 9,-17-8,1-1,-1 0,0 0,24 5,3-3,11 0,-2 2,1 2,76 29,146 69,-100-40,-81-35,117 29,-160-49,-2 1,1 2,-1 3,49 30,-23-17,-55-28,-1 1,0 1,-2 0,2 1,-1 0,-1 1,15 13,14 20,44 45,-23-22,-47-47,0-1,1-1,29 24,65 44,4 4,-91-73,0 1,0-3,32 13,-10-9,-1 0,71 37,-58-20,92 49,-100-60,0 3,56 40,-70-44,1-2,44 19,-40-21,59 36,-20 5,-61-44,2 0,-1-1,2 0,0-1,0-2,34 13,105 17,-12-6,-66-13,212 50,-236-52,-43-14,0 0,0-2,1 0,18 2,65-2,-60-4,66 9,117 27,-139-27,142-6,-173-4,-179 1,99 0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13"/>
    </inkml:context>
    <inkml:brush xml:id="br0">
      <inkml:brushProperty name="width" value="0.05" units="cm"/>
      <inkml:brushProperty name="height" value="0.05" units="cm"/>
      <inkml:brushProperty name="color" value="#FF0000"/>
      <inkml:brushProperty name="ignorePressure" value="1"/>
    </inkml:brush>
  </inkml:definitions>
  <inkml:trace contextRef="#ctx0" brushRef="#br0">1 3467,'54'-3,"0"-2,-1-2,89-23,-52 3,98-42,25-8,-141 57,-36 11,0-1,-2-2,42-21,256-155,-257 137,-46 29,0 3,2 0,0 2,53-21,-53 28,-2-1,-1-2,50-29,-28 9,38-21,118-98,-156 113,61-37,-59 41,63-50,-85 59,0 1,2 2,57-31,-13 6,-51 32,50-25,-74 40,32-13,-1 0,0-3,-2-1,56-41,-47 27,2 2,64-36,-31 19,-3-4,90-79,-91 58,-47 47,34-31,-23 29,-4 3,30-31,43-57,-84 86,0-1,27-48,22-90,-49 116,1-2,32-52,-33 68,-1 1,-2-1,-1-2,-2 1,-2-2,10-51,-18 77,1-1,0 0,1 1,0-1,10-17,40-53,-41 65,-1 0,-1-2,-1 0,0-1,10-29,-11 22,-1 2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14"/>
    </inkml:context>
    <inkml:brush xml:id="br0">
      <inkml:brushProperty name="width" value="0.07056" units="cm"/>
      <inkml:brushProperty name="height" value="0.07056" units="cm"/>
      <inkml:brushProperty name="color" value="#FF0000"/>
      <inkml:brushProperty name="ignorePressure" value="1"/>
    </inkml:brush>
  </inkml:definitions>
  <inkml:trace contextRef="#ctx0" brushRef="#br0">14524 1,'0'505,"-3"-474,0-1,-2 0,-1-1,-2 2,-12 31,10-30,0 0,2 0,1 1,-2 36,5-29,-1 1,-2 0,-2-2,-2 1,-22 56,18-61,-33 51,-8 16,45-71,-13 41,17-46,-1-2,0 0,-24 45,-166 242,125-212,-12 14,69-86,-3-2,-1-1,-2-1,-28 26,-40 39,3-1,-66 40,120-102,-2-1,-67 31,-13 5,64-33,-69 27,18-17,-83 31,142-52,-64 19,8-6,16 7,59-24,0 0,-29 7,18-7,2 0,-52 27,-58 44,37-20,87-52,0 2,1 0,0 0,2 1,-30 33,14-15,-2-4,-1 1,-75 45,94-64,-20 9,-75 33,31-17,29-12,-1-1,0-2,-82 17,33-13,62-13,-3-2,3-1,-64 3,70-8,-68 14,61-10,-17 4,23-4,-2-1,-42 2,-239-8,135-1,152 3,1 0,-31 8,-23 3,-62 6,52-6,-35 16,94-20,-1-1,-60 6,-233-13,156-3,144 2,0-1,-1-1,-31-7,21 2,-52-1,45 4,22 0,1-1,1-1,-1-1,1-2,-35-16,-13-6,24 12,0-1,3-4,-71-47,105 65,-2 0,2 1,-1 0,0 0,-1 0,1 1,-1 1,0 0,1 0,-16-1,12 2,1-2,1 0,0 0,0-1,0 0,-12-8,9 4,-1 1,-29-9,28 11,0 1,0-1,0-3,0 1,0-1,-25-19,0-3,-3 3,-51-27,-20-14,32 16,35 31,39 17,-2 0,1-1,0 0,0-1,-14-11,10 4,-13-13,-2 3,-1 0,-57-34,-279-113,347 162,0-1,0-1,-1 1,2-2,1-1,0-1,1 0,1-1,-19-21,27 26,-1 0,-1 0,0 1,0 0,0 1,-1 0,0 2,-15-8,-75-43,38 20,-21-17,33 20,30 19,2 0,-2-1,3-2,-30-34,-42-40,3 4,14 16,48 50,-29-34,36 38,0 0,-2 0,0 2,-27-19,46 35,-23-20,0 1,-22-28,-9-7,4 7,-70-60,52 44,52 46,0 2,-2-1,0 1,-23-14,-110-68,74 47,75 48,-22-15,-1 2,-2 0,1 0,-32-9,2 5,0 3,-101-15,136 27,-1-1,1-3,0 1,-1-1,2-1,0 0,-37-25,43 26,0 1,1 0,-1 2,-1 0,-25-5,-83-8,80 14,-30-10,50 10,0 0,-31-2,-24 6,44 1,2-1,-2-2,-45-8,2-7,0 4,1 4,-103 0,-621 11,461-3,322 2,2 0,-1 1,1 1,0-1,0 2,1 1,-1 1,0 0,-27 16,3-4,-3 0,0-2,-73 17,80-23,-80 24,-49 13,-88 30,224-68,19-7,0 1,1 1,-1 0,1 0,-1 2,1-1,0 0,-10 10,-110 110,110-105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15"/>
    </inkml:context>
    <inkml:brush xml:id="br0">
      <inkml:brushProperty name="width" value="0.05" units="cm"/>
      <inkml:brushProperty name="height" value="0.05" units="cm"/>
      <inkml:brushProperty name="color" value="#FF0000"/>
      <inkml:brushProperty name="ignorePressure" value="1"/>
    </inkml:brush>
  </inkml:definitions>
  <inkml:trace contextRef="#ctx0" brushRef="#br0">0 4708,'0'-29,"2"-3,0 3,11-45,-10 61,1-2,0 3,1-1,1 0,-1 2,3-2,-1 0,1 2,18-20,73-77,-89 99,0 0,0 0,1 1,0 0,1 1,0 0,21-11,95-23,-88 28,1 4,54-8,-25 6,-32 6,3 2,65 3,28-2,-114 0,32-9,-35 6,2 0,21-1,136 7,25-3,-181-1,31-8,-33 6,1 1,21-1,254 2,-149 5,118-21,-154 9,146-20,-41-4,-177 25,-1-2,0-1,58-29,53-28,47-30,-105 48,188-87,-254 128,-2-3,1 2,30-26,-22 16,-6 2,37-36,-44 38,2 1,-1 0,35-23,101-44,-127 69,-1-4,23-19,26-18,124-91,-107 72,-70 56,-1-1,21-25,23-23,-41 42,0-1,0-2,-4 1,36-60,-24 31,-4 12,30-66,-52 91,0 1,-1 0,4-33,6-23,-4 44,2-1,1 1,20-34,-21 42,-1-1,-1 0,1-1,-3 1,0-3,5-26,-7 15,3-1,12-35,-5 17,-9 32,0-1,1 3,13-29,-15 38,6-10,-1 0,1-2,14-43,-10 12,4 1,31-60,27-70,-39 50,9-28,-12 54,-21 54,33-75,-38 108,0-4,-1 3,-2 0,4-31,13-65,-22 95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16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17"/>
    </inkml:context>
    <inkml:brush xml:id="br0">
      <inkml:brushProperty name="width" value="0.05" units="cm"/>
      <inkml:brushProperty name="height" value="0.05" units="cm"/>
      <inkml:brushProperty name="color" value="#FF0000"/>
      <inkml:brushProperty name="ignorePressure" value="1"/>
    </inkml:brush>
  </inkml:definitions>
  <inkml:trace contextRef="#ctx0" brushRef="#br0">5765 1,'0'11,"1"23,-2 1,-10 60,-105 321,115-412,-12 41,4-12,-23 54,30-83,-17 37,-2 0,-47 73,19-40,28-45,-33 45,23-32,1 1,0 1,-37 85,40-73,-2-1,-45 58,36-63,-64 88,61-66,24-40,-31 39,33-51,-34 30,-8 3,18-10,-3-2,-2-4,-1 1,-2-3,-93 52,123-79,1 0,-2-1,1-3,-32 8,-16 6,-82 44,118-50,-50 30,53-27,-2-1,-31 11,-59 12,83-28,-1 0,-1 4,4 0,-1 2,-34 21,-97 77,44-14,25-19,55-51,-89 77,119-97,0 0,0-1,-1-1,-1 0,-23 11,19-10,0 0,-23 17,23-12,-1-2,-2 1,0-2,0 0,0-1,-1 0,0-2,0-1,0 0,-1-2,-1-1,-38 2,46-5,-12-1,-1 2,-49 8,27 3,-3 1,4 2,-92 43,73-27,45-21,-1 1,3-1,-29 20,-1 7,-2-1,-81 38,17-33,78-27,-53 23,58-18,1 2,-41 35,40-31,4 1,-46 46,8-4,51-51,-1 1,3 2,1-2,-15 27,-31 38,45-65,2 1,1-2,0 2,2 0,0 2,2-2,0 3,1-1,-7 30,-43 126,39-127,2 0,-12 60,2 0,17-79,2 1,1-1,-5 60,10-69,-1-1,-2 0,0 0,-1 1,0-2,-2 1,-1-2,-18 38,18-38,1 0,-8 34,10-35,-1 1,0 0,-12 23,-17 26,25-43,-25 42,-4 4,24-44,-18 28,25-43,0 1,1-1,1 1,0-1,1 1,0 1,1-1,1 0,0 0,-1 19,-27 123,8-43,-16 33,23-83,4-24,7-21,-1 3,2-1,1-2,-2 21,4 292,3-157,-2-26,0-122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18"/>
    </inkml:context>
    <inkml:brush xml:id="br0">
      <inkml:brushProperty name="width" value="0.05" units="cm"/>
      <inkml:brushProperty name="height" value="0.05" units="cm"/>
      <inkml:brushProperty name="color" value="#FF0000"/>
      <inkml:brushProperty name="ignorePressure" value="1"/>
    </inkml:brush>
  </inkml:definitions>
  <inkml:trace contextRef="#ctx0" brushRef="#br0">121 2439,'-2'36,"-1"1,-2-1,-18 64,-5 0,-11 42,32-113,2 0,2 1,-1 30,4-33,-1 6,1-2,7 44,-5-65,0-1,0 1,1-1,0 0,0 0,1 0,1 0,-1-1,1 1,1-1,-1-1,9 10,34 28,-32-32,0 2,0 0,18 27,-14-16,1 0,1-1,1-2,1 0,0-2,31 20,25 14,110 57,-133-84,0-2,2-4,64 16,17-5,202 21,-80-23,49-27,-173-5,-62 2,85-3,-144 1,2-2,-1 0,0-1,0-1,0 0,25-14,26-14,1 3,2 4,80-19,-139 42,0-2,0 0,0 0,0-1,-1-1,1 0,-2 0,1-2,-1 1,0-1,13-17,-5 7,1 2,1 0,23-14,56-48,-60 51,0-1,-1-2,42-44,262-279,-303 312,0-2,-2-1,55-88,-66 89,-10 17,-2 0,24-57,33-81,-50 114,64-104,-52 98,-29 48,10-17,0-1,-1 0,-1-1,16-55,-16 38,1 0,3 1,32-65,31-57,-52 102,-15 32,1 3,2-2,30-43,-25 43,-1-2,20-44,-21 41,5-5,44-60,3-1,36-47,-75 107,0-2,43-79,-67 107,1 0,0 1,1 0,0 0,2 1,-1 1,25-22,23-22,-42 39,1 0,1 2,0 0,24-16,11 3,66-26,-100 45,33-20,-39 21,1 0,0 1,0 0,19-4,180-57,-148 50,-33 8,2 1,0 2,1 1,51-3,302 10,-165 2,-199-2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19"/>
    </inkml:context>
    <inkml:brush xml:id="br0">
      <inkml:brushProperty name="width" value="0.05" units="cm"/>
      <inkml:brushProperty name="height" value="0.05" units="cm"/>
      <inkml:brushProperty name="color" value="#FF0000"/>
      <inkml:brushProperty name="ignorePressure" value="1"/>
    </inkml:brush>
  </inkml:definitions>
  <inkml:trace contextRef="#ctx0" brushRef="#br0">1 2213,'8'1,"1"0,-1 0,0 1,12 3,14 3,59 2,179-6,-165-6,-34 1,1 3,-1 4,98 19,13 23,36 9,-66-35,-102-15,10-2,62-2,14 1,-128-3,1 1,-1 1,0-1,0 2,1-1,11 9,-11-7,1 1,0-2,17 5,71 3,-23-3,163 9,3-19,-80-1,1091 2,-1230-2,3-1,-2-1,0-1,-1-1,1-2,27-11,-15 5,60-14,-34 15,107-39,-83 27,-5 2,57-17,-7 3,-116 30,1-2,0 0,-1-1,0-1,-1 0,16-19,25-14,-41 33,15-10,-1-2,49-48,121-133,-125 131,3-4,95-100,-141 147,67-48,-47 38,-25 20,13-9,-2-2,0-2,57-66,-66 63,1-1,35-56,-57 79,0 0,0 0,-2 0,1 0,-2-1,0 0,-1 0,2-23,-3-39,-3 51,2 0,7-50,-1 35,2-46,-5 38,-3 40,0 1,1-1,0 0,0 1,2-1,-1 1,1 0,7-12,0 4,0 1,25-26,-26 30,-1 0,0-1,-1-1,0 1,-1-1,-1-1,0 1,-1-1,0 0,-1 0,0-2,2-23,-5 16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20"/>
    </inkml:context>
    <inkml:brush xml:id="br0">
      <inkml:brushProperty name="width" value="0.05" units="cm"/>
      <inkml:brushProperty name="height" value="0.05" units="cm"/>
      <inkml:brushProperty name="color" value="#FF0000"/>
      <inkml:brushProperty name="ignorePressure" value="1"/>
    </inkml:brush>
  </inkml:definitions>
  <inkml:trace contextRef="#ctx0" brushRef="#br0">16048 1,'-2'0,"0"0,0 1,0-1,0 1,0 0,0-1,0 1,0 0,0 0,1 0,-1 1,0-1,1 0,-1 1,1-1,-1 1,1-1,0 1,0 0,-1-1,1 1,1 0,-1 0,-1 2,-1 4,0 1,0-1,0 1,0 10,-2 26,2 2,5 73,-1-32,-4 25,1-98,-1 0,0 0,-1-1,-1 1,-9 20,-13 31,-33 118,28-71,-2 18,26-97,0 0,-29 102,30-112,-1-1,-2-1,-24 39,6-14,-4-3,0 0,-52 50,-25 29,19-22,-156 137,196-195,34-26,0-2,-2 1,-31 19,8-13,0 3,-44 37,31-22,-69 41,-46 35,116-79,-4-1,-73 39,73-43,14-6,4 1,-45 39,16-11,49-40,1-1,-1-2,0 0,0 0,-2-3,-41 16,-37 1,-183 26,99-25,133-18,-1 3,-67 25,82-25,14-7,-1 0,-41 4,42-7,-2 1,-39 11,-83 50,100-42,35-15,-2 0,1 1,-17 15,21-16,-1 0,1-2,-1 1,0 0,-1-1,1 0,-11 3,-48 13,1 3,-124 65,134-59,-87 33,89-39,-94 58,58-30,77-45,-2-1,0-1,0 1,-1-1,0-2,0 0,0-1,-18 1,26-3,-36 7,-2 1,-55 19,59-14,-2-3,-67 9,-54 0,53-7,77-10,-43 7,3 1,-2-3,-147-5,102-4,-871 2,955-3,1-1,1-2,-57-16,13 3,-73-14,128 29,0-1,1-1,0-2,0 0,1-2,-1 0,2-2,-40-26,-101-73,133 93,-1 2,-1 1,-51-16,82 31,-105-37,94 33,1-3,-1 1,2-1,-1-1,1 0,-11-13,12 12,-1-1,0 1,0 1,0-1,-2 2,2 0,-2 1,-23-10,1 3,0-3,-59-33,69 33,-24-21,28 20,-1 2,-24-15,13 15,-52-17,48 19,-37-18,41 18,1 1,-2 1,2 2,-61-8,84 15,-102-7,1-3,31 2,-2 4,-93 5,111 1,56 0,0 1,0 0,0 0,0 0,0 1,0 0,1 0,-1 1,0 0,1 0,0 1,0 0,0 0,0 1,1-2,-1 2,-8 10,-22 20,16-17,1 1,1-1,-28 42,22-24,-44 46,41-51,-37 54,-7 13,3-7,-15 49,54-84,-2-3,-78 97,81-115,-33 50,39-50,-1-2,-30 31,31-40,1-2,-25 41,-23 32,41-61,-35 65,43-59,1 2,2-2,2 3,-15 62,-38 131,58-203,2 2,-7 50,5-30,3-21,-2 1,-2 1,-18 41,-59 95,49-97,23-42,-31 47,14-35,12-15,1-2,-23 47,29-50,0-1,-2-1,0-1,-21 25,26-36,-45 66,2 3,46-72,0 0,0 0,0 0,0-1,-1 0,-16 9,6-6,0 1,-1-3,0-1,0 1,-31 6,-185 34,134-20,67-18,2 0,-1-3,-1 0,-49 1,37-6,-78 13,6 14,108-27,-13 3,-38 2,-13 4,-46 12,-53 12,143-28,0-2,-60 3,-66-9,56-1,51 0,-1-3,3-2,-2-3,-73-23,-69-16,-33-12,-137-53,318 99,-74-42,105 49,0-1,0-1,1-1,0 1,2-1,0 0,-2-1,-13-24,7 13,-67-74,32 39,-2-7,23 24,-2 3,-1-1,-57-40,27 21,44 38,-41-30,37 33,2-1,0-2,-32-36,-2 2,42 43,2-2,-1 1,2-2,0 1,-13-19,9 4,2 3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21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1,'0'0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22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23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0,'0'0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24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25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0 1,'0'0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26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1,'0'0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27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28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29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30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0,'0'0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31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0 1,'0'0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32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373 155,'0'0</inkml:trace>
  <inkml:trace contextRef="#ctx0" brushRef="#br0" timeOffset="1">1 1,'0'0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34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  <inkml:trace contextRef="#ctx0" brushRef="#br0" timeOffset="1">277 216,'0'-5,"0"-2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36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37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0,'0'0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38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39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40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0 0</inkml:trace>
  <inkml:trace contextRef="#ctx0" brushRef="#br0" timeOffset="1">93 62,'0'0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42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0,'0'0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43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44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45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 0,'0'0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46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1,'0'0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47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48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1,'0'0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49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50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1,'0'0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51"/>
    </inkml:context>
    <inkml:brush xml:id="br0">
      <inkml:brushProperty name="width" value="0.1" units="cm"/>
      <inkml:brushProperty name="height" value="0.1" units="cm"/>
      <inkml:brushProperty name="color" value="#5B2D90"/>
      <inkml:brushProperty name="ignorePressure" value="1"/>
    </inkml:brush>
  </inkml:definitions>
  <inkml:trace contextRef="#ctx0" brushRef="#br0">4374 621,'-1'-22,"-2"-2,-7-35,5 31,-3-33,7 0,1 43,0-1,-1 1,-1-1,0 1,-9-31,-4-1,10 32,0 0,-2 1,0-1,-12-19,16 33,0-1,0 1,-1-1,1 1,-1 0,0 0,0 1,0-1,-1 1,1 0,-1 0,0 1,0-1,0 1,0 0,0 0,0 1,-1-1,-5 0,-25-1,0 2,-60 5,8 0,-472-5,550 2,-1 0,0 0,1 1,-1 0,1 1,-1 0,-15 8,-4 3,-32 23,40-24,-1 0,-48 20,-86 35,124-53,-20 11,-92 62,140-84,0-1,1 1,-1 0,1 0,0 1,0-1,0 1,1 0,-1 0,1 0,0 0,-3 10,3-5,0 1,1-2,1 1,0 1,0 0,1 13,0 16,-11 79,3-26,8-70,-1-1,-2 1,0 0,-10 33,4-30,1-1,1 2,1 0,1 0,-1 47,5-48,-1 2,-2-1,0 0,-2-1,-11 33,10-36,2 1,1 0,-3 48,8 75,1-57,-2 1450,-1-1515,-2-1,-1 0,-1 0,-10 32,6-28,2 0,-5 45,11 38,2-80,-1-1,-1 0,-9 47,4-40,1 0,1 44,0-12,-8 25,-1 15,12-72,2-26,-1-1,0 0,-1 0,0 1,0-1,-1 0,-1 0,0 0,-4 9,-8 11,5-8,-1-1,-1 0,-1-1,-25 31,27-39,2 2,0-2,0 2,-10 25,-13 20,-64 77,77-112,-2-1,0-1,-37 27,-51 42,-137 145,154-155,18-19,52-45,-1 0,0-1,-1-1,-42 19,-11 7,-203 103,269-139,-12 7,2 0,-1 2,2 0,0 1,0 1,-25 28,-18 17,-19 21,27-28,41-42,1 1,1 0,0 1,0 0,1 0,-9 18,-7 21,-63 90,75-120,1 1,1 0,1 1,-15 42,15-35,-2-2,-1 0,-33 48,3-6,36-53,1 1,1-2,1 2,1 0,1 1,-3 28,-11 48,9-60,2 0,1 1,0 40,7 115,1-74,-2 995,2-1089,0 1,11 40,-4-16,-2-13,2 15,-1 2,0 54,-8-106,-1 9,1 1,1 0,0 0,0 0,1 0,1 0,5 15,2-1,-1-1,-1 1,5 36,-4-15,-2-11,-1 1,0 38,-6-73,1 39,9 66,-1-44,1 87,-11 63,-1-69,2 389,2-498,10 57,2 15,-13-71,0-5,9 59,-2-35,-2 1,-3 0,-5 75,4 72,11-106,-6-57,1 46,-9 45,2 48,14-90,-5-36,-4-29,0-1,2 0,0-1,2 0,0 0,15 21,23 50,-42-73,0 0,-1-1,0 1,-2 1,1 24,8 43,-9-73,1-1,0 0,1 0,1-1,0 1,1-1,0-1,1 1,10 11,10 11,-4-2,2-1,3-1,31 27,-42-41,20 24,-29-30,0-1,1 0,0 0,0-1,1 0,0-1,0 0,20 9,5-1,60 40,-61-33,57 25,-41-25,107 28,-30-23,134 11,-173-29,122 9,-19-21,177 8,-103 31,-176-21,211 11,-250-22,98 24,-14-1,386 41,-199-36,-278-30,-20 0,1 0,-1 2,46 15,60 35,-84-35,-16-7,1-3,0-1,1-1,42 6,132 4,-79-10,253 26,-248-21,106 4,1310-19,-894 3,-548 1,184 29,-121-8,315 7,-440-30,0 3,-1 1,63 14,-63-9,-20-5,27 10,-42-12,-1 1,0 0,0 0,-1 1,1 0,-1 0,11 10,-7-6,1 0,-1 0,2-1,-1 0,1-1,-1-1,2 0,-1-1,1 0,-1 0,1-1,26 2,69 16,165 55,-260-72,0 2,-1-1,0 1,0 1,0 0,-1 1,0-1,0 2,0 0,-2 1,1 0,-1 0,-1 1,0 0,-1 1,0 0,0 0,-2 0,8 20,0 1,33 58,-38-75,0 1,-1 0,0-1,5 31,-6-24,14 35,-14-42,2 1,0 0,-1 1,-2 0,8 36,-11-39,1 0,0 0,2-1,0 0,10 22,43 63,-15-29,-37-57,0-1,-1 1,-1 1,0-1,0 1,-1-1,1 19,-1 98,-4-95,1 0,8 51,1-27,1 87,-11 61,0-75,-1-36,4 110,1-193,-1 0,2 0,-1 0,12 22,-9-20,0-1,-1 1,3 20,-3 5,-1 51,2 31,7 17,-8 215,-6-197,-1-81,4 88,0-155,0 0,0 0,1 0,0-1,1 1,7 13,-6-13,-1 1,1 0,-1 1,3 16,-2 29,-4-27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52"/>
    </inkml:context>
    <inkml:brush xml:id="br0">
      <inkml:brushProperty name="width" value="0.1" units="cm"/>
      <inkml:brushProperty name="height" value="0.1" units="cm"/>
      <inkml:brushProperty name="color" value="#5B2D90"/>
      <inkml:brushProperty name="ignorePressure" value="1"/>
    </inkml:brush>
  </inkml:definitions>
  <inkml:trace contextRef="#ctx0" brushRef="#br0">8089 18,'0'-1,"0"1,0-1,-1 0,1 0,0 1,0-1,0 0,0 1,-1-1,1 0,0 1,-1-1,1 0,0 1,-1-1,1 1,-1-1,1 1,-1-1,1 1,-1-1,1 1,-1-1,0 1,1 0,-1-1,0 1,1 0,-1-1,0 1,1 0,-1 0,0 0,0 0,1 0,-1 0,0 0,1 0,-1 0,0 0,0 0,1 0,-2 1,-1-1,-1 1,1 0,0 0,-1 0,1 0,0 1,0-1,-5 4,-1 4,0 0,0 0,1 0,0 2,-9 14,-30 60,25-43,5-8,2 2,-13 43,-12 30,34-96,-1-1,0 1,-1-1,-1-1,-9 11,-54 51,25-29,-129 151,166-184,0-1,0 0,-1 0,1-1,-14 8,-67 33,66-36,0 1,-32 27,32-22,-52 29,46-34,0-1,-1-2,-1-1,1-1,-2-2,-48 5,43-8,-229 17,245-20,0 1,0 0,1 2,-44 14,-8 2,23-11,0 0,-63 0,-105-8,197-2,-35 2,-58 9,-27 2,-192 20,128-8,170-20,1 3,-65 21,70-19,0-1,-2-1,2-2,-46 4,24-9,20-1,1 1,-42 7,-58 9,32-4,-68-1,13-2,112-2,0 1,1 3,0 1,1 2,-55 28,80-36,-2 0,1-2,-1 0,-1-1,1 0,-31 2,-112-6,85-3,14 3,-89 11,8 2,-24 3,143-12,-23 3,-1 2,1 2,-68 25,-51 18,92-31,24-6,2 3,-56 32,29-13,37-20,-3-2,1-2,-45 12,-39 10,-22 5,-387 65,286-39,211-60,0 2,-59 24,76-25,-1 0,1 2,1 0,0 2,0-1,-18 19,-13 15,23-23,1 1,-41 53,31-30,11-16,-26 48,43-68,0 1,1 1,1-1,0 1,0 1,1-1,-2 24,6 153,1-81,-1-87,0 0,2 0,0 0,2 0,0 0,1-1,1 0,15 28,-2-12,2 0,2 0,37 44,-4-4,-3 2,58 119,-102-177,0-1,-2 1,-1 1,0-1,-2 2,3 26,-6-41,0 0,0-1,0 1,1 0,1-1,-1 1,1 0,0-1,1 0,10 11,-2-3,2-1,0 0,20 14,-18-17,0-2,0 0,1-1,0-1,24 7,-14-5,-3-3,0 0,2-1,33 2,10 1,22 8,-45-5,2-3,72 2,357-11,-451 2,1 2,34 7,-31-4,48 2,-52-7,-3-1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53"/>
    </inkml:context>
    <inkml:brush xml:id="br0">
      <inkml:brushProperty name="width" value="0.1" units="cm"/>
      <inkml:brushProperty name="height" value="0.1" units="cm"/>
      <inkml:brushProperty name="color" value="#5B2D90"/>
      <inkml:brushProperty name="ignorePressure" value="1"/>
    </inkml:brush>
  </inkml:definitions>
  <inkml:trace contextRef="#ctx0" brushRef="#br0">4224 734,'-83'-1,"-97"3,128 4,-55 14,-30 4,-232-17,221-9,-682 2,623 14,18 0,23 0,-14 1,-227-16,401 1,1 0,0 0,0-1,0 0,0 0,0 0,0 0,0-1,0 0,0 0,1 0,-1 0,1-1,0 0,-1 0,1 0,0 0,1-1,-1 1,1-1,-1 0,-3-6,-123-132,111 122,0 1,-1 1,-1 0,-42-26,-9-8,-109-85,163 125,0 1,-2 1,-23-8,22 9,0 0,-32-22,35 20,0 0,0 1,-1 0,-27-9,36 15,0 0,0-1,1 0,0 0,0-1,-10-8,-44-46,2 2,37 39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54"/>
    </inkml:context>
    <inkml:brush xml:id="br0">
      <inkml:brushProperty name="width" value="0.1" units="cm"/>
      <inkml:brushProperty name="height" value="0.1" units="cm"/>
      <inkml:brushProperty name="color" value="#5B2D90"/>
      <inkml:brushProperty name="ignorePressure" value="1"/>
    </inkml:brush>
  </inkml:definitions>
  <inkml:trace contextRef="#ctx0" brushRef="#br0">6661 844,'-18'-8,"0"2,0 0,-1 1,-19-2,-7-2,-47-10,60 14,0-1,0-2,1-1,0-1,-33-17,41 13,1-1,1-1,-33-32,0 0,-10-6,26 20,-2 2,-2 1,-61-35,93 62,-1-1,0 1,0 1,-1 0,1 0,-1 1,-14 0,-85 3,54 2,18-1,0 1,0 3,1 0,0 3,0 1,-66 29,5 4,-143 56,213-89,1 2,1 0,0 2,1 1,0 1,1 1,1 1,-43 43,39-34,7-8,1 1,2 1,-29 40,-8 20,34-53,2 1,1 1,1 1,-18 45,27-49,0 0,2 0,-4 47,6 85,4-131,-2 0,-1 0,-2-1,0 1,-2-1,-1 0,-18 40,-10 9,-55 85,57-97,-8 14,0-6,-4 5,40-67,0 1,0 0,1 0,0 0,1 0,-4 16,-8 73,9-52,0 2,-11 53,14-90,0 0,0-1,-1 0,-1 0,0 0,-8 11,-12 14,-2-1,-60 60,65-74,-1-2,-2-1,1-1,-2-1,-29 14,-197 95,233-117,-12 6,-41 13,54-21,1 0,-34 21,32-17,-41 17,30-17,-116 35,-60 11,126-33,26-8,17-4,-1-1,0-2,-1-2,-63 4,77-10,-6-1,-1 1,-41 7,-52 9,81-12,-86 19,92-12,1 0,-1-2,0-2,-63 6,27-11,-77-8,146 5,1-2,-1 1,0-1,0 0,1 0,-1 0,1-1,0 0,-1 0,1 0,1-1,-1 1,0-1,-5-8,-6-6,1-1,-17-28,6 8,16 27,1-1,1 0,0 0,1-1,0 0,1-1,1 1,0-1,1 0,0 0,1-1,1 1,0-25,6-856,-6 872,-1-1,-1 1,-1-1,-1 1,-17-41,12 35,1 0,-10-59,16 41,4-70,2 76,-3 1,-7-61,-2 34,0-84,11-70,1 79,-2-266,-1 391,-1 1,-1 0,-5-21,3 18,-4-38,9-100,-1-19,0 173,1 0,-1-1,0 1,0 0,-1 0,1 0,-1 0,0 0,0 1,0-1,-1 0,1 1,-1 0,0-1,0 1,-6-5,-4-1,0 0,0 2,-21-10,26 12,-4 0,0 1,0 0,0 1,0 0,-1 0,-21 0,-80 3,56 2,-217-1,251-1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55"/>
    </inkml:context>
    <inkml:brush xml:id="br0">
      <inkml:brushProperty name="width" value="0.1" units="cm"/>
      <inkml:brushProperty name="height" value="0.1" units="cm"/>
      <inkml:brushProperty name="color" value="#5B2D90"/>
      <inkml:brushProperty name="ignorePressure" value="1"/>
    </inkml:brush>
  </inkml:definitions>
  <inkml:trace contextRef="#ctx0" brushRef="#br0">1 1,'0'5,"0"0,1 0,0 0,0 0,0 0,0 0,1 0,0 0,0-1,0 1,6 8,2 0,0-1,18 17,-20-22,0 1,0 0,-1 0,0 1,-1-1,0 2,7 13,-2 13,-1 1,-2 0,7 67,-5-26,-4-15,-6-47,2 0,0 0,0 0,2-1,7 24,66 119,-38-83,-32-59,0 1,-1 0,-1 0,-1 0,0 1,2 34,-7 109,-2-72,3 839,1-898,2 0,9 38,0 3,-2-4,-2-14,3 78,-12-56,0-27,1 0,12 77,0-61,4-1,28 73,-32-104,2 8,2-1,27 47,5-12,22 39,-49-77,2-1,1-1,2-1,1-1,53 48,-61-65,1 0,1-1,0-1,30 13,2 2,-23-12,0 0,1-2,1-2,0-1,36 8,74 16,78 15,-161-44,0-3,74-5,-27-1,-38 4,-25 1,0-2,0-2,79-14,-46-4,-24 6,1 1,0 3,63-3,233 13,-152 2,-190-2,92 1,-1-5,135-21,-136 6,155-27,-175 36,102-1,90 13,186-3,-397-4,81-18,-82 12,79-6,-126 17,39-2,0-2,58-12,-70 7,32-8,0 3,0 3,81-1,594 12,-267 2,-449-4,-1-1,-1-1,45-12,35-6,149 7,-87 8,750-10,-630 19,-263-3,-1-1,0 0,0-2,24-7,88-36,-83 25,53-30,-91 45,1 0,1 1,28-8,17-5,-34 10,1 1,0 2,35-4,47-11,-75 9,0-1,-1-2,49-29,-50 27,1 1,61-18,78-8,-144 34,0-2,0 0,32-18,50-18,-48 27,109-39,-141 45,-2 0,0-3,40-26,-48 28,-1 1,2 1,37-14,75-18,-14 6,-60 19,-47 16,0-1,-1 0,1-1,-1-1,0 0,0-1,0 0,14-11,-8-1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56"/>
    </inkml:context>
    <inkml:brush xml:id="br0">
      <inkml:brushProperty name="width" value="0.1" units="cm"/>
      <inkml:brushProperty name="height" value="0.1" units="cm"/>
      <inkml:brushProperty name="color" value="#5B2D90"/>
      <inkml:brushProperty name="ignorePressure" value="1"/>
    </inkml:brush>
  </inkml:definitions>
  <inkml:trace contextRef="#ctx0" brushRef="#br0">4576 2905,'-14'-11,"-1"0,0 0,-1 1,0 1,0 1,-1 0,-34-10,-6-4,14 7,0 2,-2 1,-45-5,-20-6,91 17,2-1,-1 0,1-1,0-2,0 1,-22-19,16 11,-1 2,-26-12,-47-9,7 3,70 23,1-1,0-1,1-1,-17-16,15 13,0 1,-37-22,20 15,2-2,0-1,2-1,-46-48,-36-28,39 36,-69-77,-30-28,15 46,134 108,-1 2,0 0,-40-13,33 14,-59-33,10-7,-133-77,191 117,-41-32,-12-7,36 32,-1 1,0 3,-80-21,82 26,16 4,1-1,0-1,-41-25,-62-51,44 28,58 39,1 0,-39-42,40 37,-1 2,-32-24,23 20,-51-51,20 17,22 20,25 24,0 0,-33-23,12 12,25 18,0-1,0 2,-1 0,-19-9,14 9,1-2,0 0,1-1,0 0,1-2,-19-18,-31-23,48 43,0 1,0 0,-32-11,31 14,1 0,0-2,1 0,-21-14,10 0,3 0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57"/>
    </inkml:context>
    <inkml:brush xml:id="br0">
      <inkml:brushProperty name="width" value="0.1" units="cm"/>
      <inkml:brushProperty name="height" value="0.1" units="cm"/>
      <inkml:brushProperty name="color" value="#5B2D90"/>
      <inkml:brushProperty name="ignorePressure" value="1"/>
    </inkml:brush>
  </inkml:definitions>
  <inkml:trace contextRef="#ctx0" brushRef="#br0">256 11778,'6'0,"0"-1,0 0,0 0,0 0,-1-1,1 0,0 0,-1 0,0-1,1 0,8-6,5-5,30-29,3-3,43-12,-18 12,-45 28,1 1,52-21,-12 9,-47 18,0 1,1 2,0 0,1 2,0 1,-1 1,1 2,42 1,-48 0,0-1,34-7,16-2,62-1,123-7,-99 21,121-3,-238-3,-2-2,40-11,37-6,-31 8,-56 9,1 1,45-3,159-8,13-7,312 5,-102 9,510-8,-660 19,-244-5,75-13,-61 5,-8 1,38-4,71 0,85-2,475 14,-374 3,-325-3,72-11,-37 1,-18 5,176-15,313 22,-243 1,-87-19,-122 7,-60 6,54-14,-55 10,62-9,-88 18,200-27,-121 13,-1 4,159 1,-235 10,-1-1,1 0,0-1,-1 0,1 0,-1-1,0 0,1 0,-1-1,1 0,-1 0,0 0,-1-1,1 0,-1 0,0-1,0 0,5-6,11-8,1 1,0 1,3 1,36-20,-51 29,4-2,-1-1,-1 0,1-2,-2 0,13-14,-7 7,23-18,-37 34,158-137,-142 120,-2 1,0-3,-1 0,-1 0,21-43,-28 46,52-119,-54 119,-1-1,-1 1,-1 0,-1-1,0-33,-6-426,5 448,11-61,-7 57,2-44,-3 20,18-94,-11 91,4-74,-2 28,-8 72,2-47,-6 59,10-45,0-3,2-9,1-2,-2-32,5-76,-18-127,-1 134,-1 157,-1 1,-10-45,5 30,1 18,0 1,-1 0,-1 1,-1-1,-2 1,-19-27,-6-16,32 56,1 1,-1-1,-1 0,1 1,-11-11,12 14,-1 1,1 0,-1 0,1 0,-1 1,0-1,-1 1,1 0,0 1,0-1,-7 0,-39-4,1 2,-86 5,67 0,-2054 5,1368-6,468 14,165-6,-1033 27,-1058-35,899-1,1248-1,-93-15,-63-23,-70-9,208 40,-260-41,-162-81,376 88,-5 0,125 40,0 0,1-1,-1 0,1 0,0-1,1 0,-1 0,1-1,0-1,0 1,1-1,0 1,0-2,0 0,1 0,0 0,0-1,1 1,0-1,-3-11,-3-2,0 0,-20-29,22 39,0-1,1 0,1-1,0-1,0 1,2-1,0 1,-5-27,5-29,6-129,3 71,-6 24,4-101,11 82,2-45,-16-156,-12 220,1 23,9 61,-1 1,-2-1,-11-31,10 32,0 0,2-2,-5-28,-34-227,36 230,-26-86,16 74,6 9,2 0,3-2,1 1,2-65,3 85,-2 0,-7-31,5 28,-3-46,6-543,4 301,-2-940,2 1239,0-1,9-37,-6 36,4-49,-8 58,2 1,-1-1,2 1,0 0,10-24,-8 23,-1 0,1-1,-2 0,3-22,7-61,-7 56,1-50,-4 51,1-2,2 3,2-2,22-58,39-68,-13 37,-44 101,-2 4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58"/>
    </inkml:context>
    <inkml:brush xml:id="br0">
      <inkml:brushProperty name="width" value="0.1" units="cm"/>
      <inkml:brushProperty name="height" value="0.1" units="cm"/>
      <inkml:brushProperty name="color" value="#5B2D90"/>
      <inkml:brushProperty name="ignorePressure" value="1"/>
    </inkml:brush>
  </inkml:definitions>
  <inkml:trace contextRef="#ctx0" brushRef="#br0">24 5629,'-4'-11,"0"0,0 0,1-1,0 1,1-1,0 0,1 0,1 0,1-17,1-2,2-1,12-42,30-87,18-84,-56 213,1-1,17-40,5-17,-4-3,62-199,-11 94,-29 81,-32 79,23-37,-3 5,-24 43,39-72,-44 86,1-1,1 1,0 1,22-21,15-8,52-49,-34 30,-41 39,34-38,-45 45,1 0,1 2,0 0,0 0,27-14,-18 11,34-27,108-105,-106 94,-33 30,-1-1,27-32,-34 36,1 0,0 1,26-18,36-33,-41 32,53-38,8-7,-10 12,-63 51,-1-2,33-32,-30 25,1 1,39-25,39-34,-79 60,-12 11,27-30,-41 40,0 0,0 0,-1 0,0-1,-1 0,1 0,-1 0,-1 0,4-12,-1-2,0 0,2 0,0 1,11-20,-3 4,-1 0,-2-2,8-42,-3 10,-9 34,-2-1,-2 0,-1 0,-3-48,2-31,2 72,2 0,2 0,2 1,22-60,30-81,-3-2,-43 142,0 1,1 0,37-64,68-80,-109 170,1 1,0 0,1 0,1 2,21-16,-24 20,1 2,0 0,1 0,0 2,0 0,0 0,23-4,103-21,-122 27,36-2,-33 5</inkml:trace>
  <inkml:trace contextRef="#ctx0" brushRef="#br0" timeOffset="1">4252 30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60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0,'0'0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61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62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0 1,'0'0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63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1,'0'0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64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65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0,'0'0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66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1 0</inkml:trace>
</inkml:ink>
</file>

<file path=xl/ink/ink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67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0,'0'0</inkml:trace>
</inkml:ink>
</file>

<file path=xl/ink/ink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68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0 1,'0'0</inkml:trace>
</inkml:ink>
</file>

<file path=xl/ink/ink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69"/>
    </inkml:context>
    <inkml:brush xml:id="br0">
      <inkml:brushProperty name="width" value="0.05" units="cm"/>
      <inkml:brushProperty name="height" value="0.05" units="cm"/>
      <inkml:brushProperty name="color" value="#F6630D"/>
      <inkml:brushProperty name="ignorePressure" value="1"/>
    </inkml:brush>
  </inkml:definitions>
  <inkml:trace contextRef="#ctx0" brushRef="#br0">373 155,'0'0</inkml:trace>
  <inkml:trace contextRef="#ctx0" brushRef="#br0" timeOffset="1">1 1,'0'0</inkml:trace>
</inkml:ink>
</file>

<file path=xl/ink/ink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71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  <inkml:trace contextRef="#ctx0" brushRef="#br0" timeOffset="1">277 216,'0'-5,"0"-2</inkml:trace>
</inkml:ink>
</file>

<file path=xl/ink/ink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73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74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0,'0'0</inkml:trace>
</inkml:ink>
</file>

<file path=xl/ink/ink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75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76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0 0,'0'0</inkml:trace>
</inkml:ink>
</file>

<file path=xl/ink/ink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77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0 0</inkml:trace>
  <inkml:trace contextRef="#ctx0" brushRef="#br0" timeOffset="1">93 62,'0'0</inkml:trace>
</inkml:ink>
</file>

<file path=xl/ink/ink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79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0,'0'0</inkml:trace>
</inkml:ink>
</file>

<file path=xl/ink/ink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80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81"/>
    </inkml:context>
    <inkml:brush xml:id="br0">
      <inkml:brushProperty name="width" value="0.05" units="cm"/>
      <inkml:brushProperty name="height" value="0.05" units="cm"/>
      <inkml:brushProperty name="color" value="#008C3A"/>
      <inkml:brushProperty name="ignorePressure" value="1"/>
    </inkml:brush>
  </inkml:definitions>
  <inkml:trace contextRef="#ctx0" brushRef="#br0">1 1,'0'0</inkml:trace>
</inkml:ink>
</file>

<file path=xl/ink/ink8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82"/>
    </inkml:context>
    <inkml:brush xml:id="br0">
      <inkml:brushProperty name="width" value="0.05" units="cm"/>
      <inkml:brushProperty name="height" value="0.05" units="cm"/>
      <inkml:brushProperty name="color" value="#5B2D90"/>
      <inkml:brushProperty name="ignorePressure" value="1"/>
    </inkml:brush>
  </inkml:definitions>
  <inkml:trace contextRef="#ctx0" brushRef="#br0">1 0,'0'0</inkml:trace>
</inkml:ink>
</file>

<file path=xl/ink/ink8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83"/>
    </inkml:context>
    <inkml:brush xml:id="br0">
      <inkml:brushProperty name="width" value="0.05" units="cm"/>
      <inkml:brushProperty name="height" value="0.05" units="cm"/>
      <inkml:brushProperty name="color" value="#E71224"/>
      <inkml:brushProperty name="ignorePressure" value="1"/>
    </inkml:brush>
  </inkml:definitions>
  <inkml:trace contextRef="#ctx0" brushRef="#br0">0 1,'0'0</inkml:trace>
</inkml:ink>
</file>

<file path=xl/ink/ink8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84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9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85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1 1,'0'0</inkml:trace>
</inkml:ink>
</file>

<file path=xl/ink/ink9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86"/>
    </inkml:context>
    <inkml:brush xml:id="br0">
      <inkml:brushProperty name="width" value="0.05" units="cm"/>
      <inkml:brushProperty name="height" value="0.05" units="cm"/>
      <inkml:brushProperty name="color" value="#004F8B"/>
      <inkml:brushProperty name="ignorePressure" value="1"/>
    </inkml:brush>
  </inkml:definitions>
  <inkml:trace contextRef="#ctx0" brushRef="#br0">0 1,'0'0</inkml:trace>
</inkml:ink>
</file>

<file path=xl/ink/ink9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87"/>
    </inkml:context>
    <inkml:brush xml:id="br0">
      <inkml:brushProperty name="width" value="0.05" units="cm"/>
      <inkml:brushProperty name="height" value="0.05" units="cm"/>
      <inkml:brushProperty name="color" value="#66CC00"/>
      <inkml:brushProperty name="ignorePressure" value="1"/>
    </inkml:brush>
  </inkml:definitions>
  <inkml:trace contextRef="#ctx0" brushRef="#br0">1 1,'0'0</inkml:trace>
</inkml:ink>
</file>

<file path=xl/ink/ink9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88"/>
    </inkml:context>
    <inkml:brush xml:id="br0">
      <inkml:brushProperty name="width" value="0.1" units="cm"/>
      <inkml:brushProperty name="height" value="0.1" units="cm"/>
      <inkml:brushProperty name="color" value="#004F8B"/>
      <inkml:brushProperty name="ignorePressure" value="1"/>
    </inkml:brush>
  </inkml:definitions>
  <inkml:trace contextRef="#ctx0" brushRef="#br0">0 1521,'2'4,"0"1,0-1,0 1,0-1,0 0,1 1,0-1,0-1,0 1,5 4,-1 1,8 10,2 0,2 0,24 19,-36-33,0 0,-1-1,2 1,-1 0,1-1,0-1,0 0,1 0,-1-1,1 0,-1 0,1-1,12-1,392-4,-391 4,0-1,0-1,22-5,-34 4,1 1,-1-3,0 1,0 0,0 0,0-1,-2 0,13-9,135-116,-138 113,-2 1,1-2,-2 0,0-1,-1 0,-1-1,0-2,-3 2,0-2,16-45,-16 32,-3 1,-1-2,-1 1,-1-46,-6-665,3 737,-1-1,1 0,1 0,0 0,0 0,1 0,0 1,0 0,1-1,1 1,-1 1,1-1,0 0,10-9,-4 7,-1 0,1 1,1 2,1-2,-1 1,-1 1,2 2,1-1,17-6,4 1,0 0,2 3,71-9,116 8,500 12,-679 1,-2 1,0 3,64 17,15 2,93 9,113 22,-132-24,23 2,-123-10,7 2,-71-18,-1 0,0 2,-1 1,44 26,23 7,405 135,-447-166,-27-8,45 17,-64-19,0 0,0 1,-1 0,0 0,0 1,0 0,0 1,12 11,61 87,7 6,-74-95,-2-1,0 3,-1-2,0 1,10 25,-12-22,2-1,16 22,6 9,85 145,-97-162,-13-19,-2-3,0 2,0 1,-1-2,-1 2,4 22,-1-14,0 1,1-1,1-1,11 22,20 46,36 121,-55-152,-13-31,2-2,1 2,15 23,-17-29,0 0,0-1,-2 2,-1-1,6 43,-10-52,8 86,-8-68,7 44,1-12,-7-38,1-1,11 37,34 98,-42-129,-2 0,-1 2,0 43,-3-52,1 1,9 32,0 9,2 9,-8-52,4 36,6 61,-7-63,1 66,-10 613,3-670,3 1,14 69,5-32,-13-61,11 80,-19 135,-5-129,2 935,0-1057,0 1,1 1,-1-1,1 1,1-2,-1 1,1 1,0-1,1 0,0 0,3 6,0-4,0 0,0-1,1 0,0 0,0-1,12 10,-13-13,-1 1,0 2,0-1,-1 0,1 0,-1 0,0 0,0 0,-1 1,1 0,-1 1,-1-1,1-1,-1 2,0 0,-1 0,1 7,2-1,0 0,1-1,9 22,5 10,-13-28,1-3,1 2,0-3,1 2,1-1,16 18,16 22,-20-27,34 38,-21-29,-20-17,-2 2,0-2,-1 1,19 44,-20-39,1 0,1 0,21 30,69 68,147 138,-191-203,-22-20,62 48,-86-75,10 7,0 0,1-2,40 18,-60-32,75 34,126 72,30 26,-171-98,56 25,1-2,-8-4,-41-22,-41-16,2 0,60 15,-80-27,1 0,-1 2,0 0,18 12,-17-10,-1-1,0 0,0-1,18 4,296 91,-70-37,-83-26,-126-28,1-2,58 3,-99-11,77 11,20 2,-57-7,0 0,65 16,-64-13,1-2,76-1,-54-3,49 9,27 3,-106-13,41 8,33 4,-77-13,131 9,-48 0,135-7,9 1,-130 9,40 2,-78-9,150 29,-152-18,20 3,72 11,11 9,-137-26,117 15,185 0,-248-17,46 3,-127-14,229-3,-246-1,0-1,-1 0,0 0,0-2,0-1,-1-1,23-11,-21 8,1 2,1 0,-1 3,42-12,-31 13,49 1,22-1,49-8,202 8,-225 7,336-2,-428 0</inkml:trace>
</inkml:ink>
</file>

<file path=xl/ink/ink9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89"/>
    </inkml:context>
    <inkml:brush xml:id="br0">
      <inkml:brushProperty name="width" value="0.1" units="cm"/>
      <inkml:brushProperty name="height" value="0.1" units="cm"/>
      <inkml:brushProperty name="color" value="#004F8B"/>
      <inkml:brushProperty name="ignorePressure" value="1"/>
    </inkml:brush>
  </inkml:definitions>
  <inkml:trace contextRef="#ctx0" brushRef="#br0">14749 0,'348'26,"-91"-2,247 27,-459-43,110 25,-138-28,0 1,-1 0,0 2,-1 0,1 0,-1 2,13 10,66 59,91 100,-149-145,1-2,55 38,41 36,-117-92,-1 2,-1 0,-1 1,0 0,-1 1,11 20,-11-10,-2 0,0 1,10 56,-12-49,24 69,1-28,-5-11,32 108,-24-63,-23-75,-1 1,12 67,4 34,-17-90,7 59,-6-11,40 159,-43-217,-2 0,3 73,-11 82,-1-81,2 667,-2-751,-1 1,-2-1,-10 40,-6 30,15-43,6-38,-2-1,0 0,-1 0,0 0,-1 0,-1-1,-1 0,-8 17,-1-4,-8 15,-2-2,-2 0,-60 69,-35 26,18-19,76-88,-2-2,-1 0,-1-2,-1-2,-1-1,-39 19,-172 104,41-24,147-91,-105 38,137-57,0 0,-40 27,4-3,-352 158,383-183,-1-2,1 0,-41 3,30-5,-43 11,4 1,0-3,-89 4,123-15,-32 9,50-8,-46 4,-267 19,301-23,0 1,1 3,0 1,1 2,0 1,1 2,-58 33,47-20,-83 47,109-65,0 0,-1-1,0-2,-29 7,32-10,-165 28,173-29,-1 0,1 1,0 1,0 0,0 0,-12 9,-26 11,-150 61,166-73,1 1,0 2,1 1,1 2,0 1,-40 36,31-24,-43 28,35-26,14-8,-55 59,41-38,30-27,0 0,2 1,0 1,1 0,1 1,1 1,2 0,0 0,-14 51,20-62,-2 1,1-1,-1-1,-1 1,-1-1,-11 13,-16 25,1 8,22-34,-2 0,0-1,-2-1,-25 28,-157 118,87-78,87-71,-1-1,-57 28,49-28,-42 30,-6 10,-68 51,98-71,-2-3,-67 31,0 2,-32 28,34-16,0 1,38-27,34-26,0-1,-2-3,-67 24,-62 31,-50 26,192-87,13-7,-42 27,53-30,0-1,-1 0,1 0,-2-2,1 1,-1-2,-27 6,-1-3,-58 1,80-7,-31 4,0 3,-64 19,63-14,0-2,-62 5,-139-15,157-3,-150 14,69 3,117-11,-39 8,-23 1,-432-10,284-5,-279 2,494 3,-86 15,107-13,-4 3,1 1,-45 18,12-3,-9 6,60-21,0-1,-1 0,-1-2,-23 5,-36 1,1 5,-118 39,162-42,-63 37,2-1,47-26,31-15,1 0,-1-1,-1-1,0 0,0-2,0 0,-30 3,-59 4,-15 1,-310-13,-32 1,389 5,-137 30,208-35,-37 7,19-4,-1 1,2 0,-1 2,-35 15,41-14,-1-1,0 0,0-2,-1 0,0-1,-25 3,-117-4,147-3,0 0,0 1,0 1,0 0,1 0,-1 2,1-1,0 2,0 0,0 0,1 2,-22 13,17-8,-1-1,0-1,0 0,-1-2,0 0,-1-1,0-1,-25 5,-153 33,161-38,-55 3,52-7,-45 9,-81 26,117-28,16-2,0-1,-48 2,-418-8,219-1,245-1,1 0,-1-2,1-2,-1-1,2-2,-35-13,-188-94,156 71,59 28,-62-36,90 45,0-1,1 0,0-1,0 0,1-1,1-1,0 1,-13-21,14 18,0-1,1-1,1 0,0 0,1 0,1 0,0-1,1 0,1 0,1-1,0-29,6-613,-4 649,0 0,1 0,1 0,0 0,0 0,1 0,0 1,1-1,0 1,1 0,0 0,1 0,0 1,0 0,1 0,0 0,12-10,-9 8,0-1,0 0,-2-1,13-21,-14 20,1 1,0 1,1-1,17-18,70-60,-83 79,-1 1,2 1,-1 0,2 0,-1 2,1 0,0 0,1 1,0 1,0 1,0 0,1 1,-1 1,19-1,7-2,0 0,0-3,-1-2,56-21,-69 21,1 1,0 2,1 1,43-5,-46 8,0-1,0-2,0 0,34-15,99-54,-131 62,131-69,-134 71</inkml:trace>
</inkml:ink>
</file>

<file path=xl/ink/ink9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90"/>
    </inkml:context>
    <inkml:brush xml:id="br0">
      <inkml:brushProperty name="width" value="0.1" units="cm"/>
      <inkml:brushProperty name="height" value="0.1" units="cm"/>
      <inkml:brushProperty name="color" value="#004F8B"/>
      <inkml:brushProperty name="ignorePressure" value="1"/>
    </inkml:brush>
  </inkml:definitions>
  <inkml:trace contextRef="#ctx0" brushRef="#br0">2494 12377,'-58'3,"0"2,-72 17,57-9,-251 59,108-22,-573 88,775-136,1 1,0 0,0 1,0-1,0 2,1 0,-1 1,1 1,-19 14,8-4,2 2,0 2,-27 32,25-27,3 1,1-1,1 4,1-2,-23 59,25-49,-3 11,-4 0,-1 0,-40 62,44-78,-20 41,0-2,27-48,1 0,-15 50,3-5,14-42,-7 30,10-32,-1-3,-10 28,4-21,2-1,2 3,2-1,-9 62,5-21,4-34,-2 55,8 373,3-212,-3-237,2 0,0 0,1 1,0 0,2-2,0 1,0 0,2-1,0 0,0 0,2 0,-1-1,1 0,17 20,13 12,36 51,24 30,-11-16,-58-74,2-2,0 0,51 40,-68-61,43 41,-38-35,0-2,1 0,42 28,-36-32,2 0,0-1,1-4,33 10,17 6,-30-10,1-1,1-2,96 9,15 5,-47-4,-16-8,282 39,5-28,814-26,-405 0,13 1,-791-1,0 0,0-1,0-1,0-1,-1 0,18-7,-2-2,-1-1,33-21,-32 18,67-25,-31 15,28-12,163-43,107 8,-241 60,211 4,-79 6,-181-1,104-19,111-22,-24 17,-159 17,78-4,180 17,66 0,-4-31,-319 14,204-59,-116-2,-18 6,-138 59,132-48,-136 45,-3-2,58-35,154-120,-220 157,0 0,0 1,2 2,32-9,-20 6,63-20,24-11,274-111,-128 53,-75 34,-22 8,-83 30,66-30,-89 32,131-67,-159 75,-1-3,62-49,12-26,120-91,-149 125,103-103,-153 135,180-191,-184 192,1-5,2 2,2 0,0 3,52-35,-74 59,203-139,-38 22,-16 16,-88 51,47-34,-18 8,-30 26,14-2,14-8,-25-1,29-20,-91 78,1 0,1 1,0 2,34-15,17-4,106-61,11-5,-96 49,-54 26,52-19,36-15,-50 21,-47 18,-1 0,0-1,29-24,-29 20,0 2,54-28,127-26,-23 11,-12-1,-153 53,1 0,0-2,-1-1,0 1,23-19,-15 11,37-20,-45 28,0-1,0 1,-1-4,-2 1,0-1,0 0,20-25,-17 20,0 1,29-20,-26 22,-2-1,28-31,-31 27,-2 0,1-3,16-38,11-18,-24 44,-1 0,-3-1,14-50,-20 58,6-50,-10 49,11-42,0 24,2 2,35-66,-2 10,66-205,-108 275,-2-1,-2 1,3-50,-5 46,2-1,11-48,-11 69,34-144,-32 125,-2 1,1-62,-8-926,0 994,-1 1,-1 0,-1 0,-10-26,6 17,-6-47,9 47,-1 1,-2 2,-21-55,20 57,2-1,1 0,2 0,1-1,0-37,3 44,-2 7,0 1,0-1,-2 0,-9-23,4 11,4 10,1-2,1 1,0-22,1 16,-7-34,4 39,0-4,0-1,-2 2,-3-1,2 1,-2 1,-17-27,9 25,2 3,2 0,-19-42,27 49,-1 0,-1 1,-1-1,0 0,-1 2,0 0,-21-22,15 19,0-2,-26-40,27 39,-36-36,-2-5,26 22,-41-79,12 17,14 20,32 58,0 2,-3-1,0 2,-22-26,-206-196,208 214,1 3,-2 0,-2 3,-69-34,2-1,69 35,-70-28,97 48,-228-82,183 69,19 4,-1 2,0 2,0 1,-1 1,-43 0,17 7,24 1,-1-2,1-2,-37-7,-462-55,88 34,-114-10,1-30,363 39,-115-20,266 38,-2 4,2 1,-2 2,-51 1,1 2,-171-27,37-1,-118 9,-332-39,522 35,-231-33,-136 14,95 2,389 32,-1-3,-62-25,106 39,-8-4,1-1,0 0,1 0,-1-1,1 0,0-1,-11-9,-3-7,-19-29,28 35,0 0,-2 1,0-1,-28-20,-173-109,92 84,95 50,1-1,1-2,0-1,-30-22,46 29,1-3,0 2,1-2,0 1,1 0,-14-28,-29-79,50 116,-31-94,23 64,-2 0,-23-50,6 31,-43-90,48 94,-1 3,-44-67,55 95,-1 1,-24-23,-5-7,-18-19,-119-95,134 120,-6-2,-1-1,-4 5,0 1,-70-31,-49-31,56 28,80 46,2-1,-67-60,-5-3,-172-136,118 68,49 35,98 105,1 0,0 0,-27-39,37 45,0 0,1-1,0 1,2 0,-1-1,0 0,1 0,1 0,0 0,-1-14,0-14,-2-3,-16-52,-29-77,48 165,-29-84,20 64,1 0,1-1,2 1,0-2,-4-49,11-308,2 171,-2 189</inkml:trace>
</inkml:ink>
</file>

<file path=xl/ink/ink9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91"/>
    </inkml:context>
    <inkml:brush xml:id="br0">
      <inkml:brushProperty name="width" value="0.1" units="cm"/>
      <inkml:brushProperty name="height" value="0.1" units="cm"/>
      <inkml:brushProperty name="color" value="#004F8B"/>
      <inkml:brushProperty name="ignorePressure" value="1"/>
    </inkml:brush>
  </inkml:definitions>
  <inkml:trace contextRef="#ctx0" brushRef="#br0">6129 4092,'15'-235,"0"-6,-17-496,1 701,-1 0,-3 0,0 0,-12-36,-8 6,17 48,1 0,-6-24,-9-36,-5-23,19 63,-2 0,-1 0,-22-48,22 60,5 10,-1-1,0 1,-2 0,0 0,0 1,-21-24,-180-189,190 204,-17-26,23 29,-1 1,-29-29,25 27,0 0,1-2,1 0,1 0,-21-46,25 46,-7-9,-35-43,-8-13,49 70,0 1,-1 1,-1 0,-26-22,-20-22,-23-20,-6-8,76 72,-1 1,-1 0,0 1,-1 1,-1 0,-31-18,21 16,-32-25,36 23,-41-22,-43-11,-136-44,38 30,96 25,-154-52,-7 22,190 53,-64-9,122 22,-1-1,-29-10,26 7,-33-6,1 5,0-3,-96-32,133 37,-1 0,0 2,0 0,-47-2,-96 8,65 2,-1142-3,1224 0,0 2,-1 0,1 1,0 1,-22 7,-2 5,-43 21,-21 15,-241 100,311-139,-2-1,1-2,-2-2,1-1,-72 2,87-10</inkml:trace>
</inkml:ink>
</file>

<file path=xl/ink/ink9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92"/>
    </inkml:context>
    <inkml:brush xml:id="br0">
      <inkml:brushProperty name="width" value="0.1" units="cm"/>
      <inkml:brushProperty name="height" value="0.1" units="cm"/>
      <inkml:brushProperty name="color" value="#004F8B"/>
      <inkml:brushProperty name="ignorePressure" value="1"/>
    </inkml:brush>
  </inkml:definitions>
  <inkml:trace contextRef="#ctx0" brushRef="#br0">1 1,'0'0</inkml:trace>
</inkml:ink>
</file>

<file path=xl/ink/ink9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93"/>
    </inkml:context>
    <inkml:brush xml:id="br0">
      <inkml:brushProperty name="width" value="0.1" units="cm"/>
      <inkml:brushProperty name="height" value="0.1" units="cm"/>
      <inkml:brushProperty name="color" value="#004F8B"/>
      <inkml:brushProperty name="ignorePressure" value="1"/>
    </inkml:brush>
  </inkml:definitions>
  <inkml:trace contextRef="#ctx0" brushRef="#br0">14 14,'-6'-6,"-2"-1</inkml:trace>
</inkml:ink>
</file>

<file path=xl/ink/ink9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94"/>
    </inkml:context>
    <inkml:brush xml:id="br0">
      <inkml:brushProperty name="width" value="0.1" units="cm"/>
      <inkml:brushProperty name="height" value="0.1" units="cm"/>
      <inkml:brushProperty name="color" value="#004F8B"/>
      <inkml:brushProperty name="ignorePressure" value="1"/>
    </inkml:brush>
  </inkml:definitions>
  <inkml:trace contextRef="#ctx0" brushRef="#br0">1 0,'0'0</inkml:trace>
</inkml:ink>
</file>

<file path=xl/ink/ink10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95"/>
    </inkml:context>
    <inkml:brush xml:id="br0">
      <inkml:brushProperty name="width" value="0.1" units="cm"/>
      <inkml:brushProperty name="height" value="0.1" units="cm"/>
      <inkml:brushProperty name="color" value="#004F8B"/>
      <inkml:brushProperty name="ignorePressure" value="1"/>
    </inkml:brush>
  </inkml:definitions>
  <inkml:trace contextRef="#ctx0" brushRef="#br0">1 0,'0'0</inkml:trace>
</inkml:ink>
</file>

<file path=xl/ink/ink10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8-21T14:14:24.496"/>
    </inkml:context>
    <inkml:brush xml:id="br0">
      <inkml:brushProperty name="width" value="0.1" units="cm"/>
      <inkml:brushProperty name="height" value="0.1" units="cm"/>
      <inkml:brushProperty name="color" value="#004F8B"/>
      <inkml:brushProperty name="ignorePressure" value="1"/>
    </inkml:brush>
  </inkml:definitions>
  <inkml:trace contextRef="#ctx0" brushRef="#br0">1 0,'0'0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zoomScale="84" zoomScaleNormal="84" workbookViewId="0">
      <selection activeCell="F7" sqref="F7"/>
    </sheetView>
  </sheetViews>
  <sheetFormatPr defaultRowHeight="14.5" x14ac:dyDescent="0.35"/>
  <cols>
    <col min="1" max="1" width="8" customWidth="1"/>
    <col min="2" max="2" width="36.7265625" customWidth="1"/>
    <col min="3" max="3" width="56.7265625" customWidth="1"/>
    <col min="4" max="4" width="18.26953125" customWidth="1"/>
    <col min="5" max="5" width="20" customWidth="1"/>
  </cols>
  <sheetData>
    <row r="1" spans="1:5" s="295" customFormat="1" ht="15" thickBot="1" x14ac:dyDescent="0.4">
      <c r="A1" s="295" t="s">
        <v>438</v>
      </c>
    </row>
    <row r="2" spans="1:5" ht="28" customHeight="1" thickBot="1" x14ac:dyDescent="0.4">
      <c r="A2" s="360" t="s">
        <v>436</v>
      </c>
      <c r="B2" s="361"/>
      <c r="C2" s="361"/>
      <c r="D2" s="362"/>
      <c r="E2" s="291"/>
    </row>
    <row r="3" spans="1:5" s="290" customFormat="1" ht="28" customHeight="1" thickBot="1" x14ac:dyDescent="0.4">
      <c r="A3" s="366" t="s">
        <v>437</v>
      </c>
      <c r="B3" s="367"/>
      <c r="C3" s="367"/>
      <c r="D3" s="368"/>
      <c r="E3" s="291"/>
    </row>
    <row r="4" spans="1:5" ht="66" customHeight="1" thickBot="1" x14ac:dyDescent="0.4">
      <c r="A4" s="363" t="s">
        <v>323</v>
      </c>
      <c r="B4" s="364"/>
      <c r="C4" s="364"/>
      <c r="D4" s="365"/>
      <c r="E4" s="292"/>
    </row>
    <row r="5" spans="1:5" ht="16.5" customHeight="1" x14ac:dyDescent="0.35">
      <c r="A5" s="294" t="s">
        <v>0</v>
      </c>
      <c r="B5" s="294" t="s">
        <v>1</v>
      </c>
      <c r="C5" s="294" t="s">
        <v>2</v>
      </c>
      <c r="D5" s="294" t="s">
        <v>3</v>
      </c>
      <c r="E5" s="293"/>
    </row>
    <row r="6" spans="1:5" ht="35" customHeight="1" x14ac:dyDescent="0.35">
      <c r="A6" s="357">
        <v>1</v>
      </c>
      <c r="B6" s="358" t="s">
        <v>298</v>
      </c>
      <c r="C6" s="358" t="s">
        <v>325</v>
      </c>
      <c r="D6" s="359" t="s">
        <v>4</v>
      </c>
    </row>
    <row r="7" spans="1:5" ht="35" customHeight="1" x14ac:dyDescent="0.35">
      <c r="A7" s="357">
        <v>2</v>
      </c>
      <c r="B7" s="358" t="s">
        <v>324</v>
      </c>
      <c r="C7" s="358" t="s">
        <v>341</v>
      </c>
      <c r="D7" s="359" t="s">
        <v>4</v>
      </c>
    </row>
    <row r="8" spans="1:5" ht="35" customHeight="1" x14ac:dyDescent="0.35">
      <c r="A8" s="357">
        <v>3</v>
      </c>
      <c r="B8" s="358" t="s">
        <v>326</v>
      </c>
      <c r="C8" s="358" t="s">
        <v>327</v>
      </c>
      <c r="D8" s="359" t="s">
        <v>4</v>
      </c>
    </row>
    <row r="9" spans="1:5" ht="35" customHeight="1" x14ac:dyDescent="0.35">
      <c r="A9" s="357">
        <v>4</v>
      </c>
      <c r="B9" s="358" t="s">
        <v>328</v>
      </c>
      <c r="C9" s="358" t="s">
        <v>329</v>
      </c>
      <c r="D9" s="359" t="s">
        <v>4</v>
      </c>
    </row>
    <row r="10" spans="1:5" ht="35" customHeight="1" x14ac:dyDescent="0.35">
      <c r="A10" s="357">
        <v>5</v>
      </c>
      <c r="B10" s="358" t="s">
        <v>330</v>
      </c>
      <c r="C10" s="358" t="s">
        <v>345</v>
      </c>
      <c r="D10" s="359" t="s">
        <v>4</v>
      </c>
    </row>
    <row r="11" spans="1:5" ht="35" customHeight="1" x14ac:dyDescent="0.35">
      <c r="A11" s="357">
        <v>6</v>
      </c>
      <c r="B11" s="358" t="s">
        <v>331</v>
      </c>
      <c r="C11" s="358" t="s">
        <v>346</v>
      </c>
      <c r="D11" s="359" t="s">
        <v>4</v>
      </c>
    </row>
    <row r="12" spans="1:5" ht="35" customHeight="1" x14ac:dyDescent="0.35">
      <c r="A12" s="357">
        <v>7</v>
      </c>
      <c r="B12" s="358" t="s">
        <v>332</v>
      </c>
      <c r="C12" s="358" t="s">
        <v>347</v>
      </c>
      <c r="D12" s="359" t="s">
        <v>4</v>
      </c>
    </row>
    <row r="13" spans="1:5" ht="35" customHeight="1" x14ac:dyDescent="0.35">
      <c r="A13" s="357">
        <v>8</v>
      </c>
      <c r="B13" s="358" t="s">
        <v>333</v>
      </c>
      <c r="C13" s="358" t="s">
        <v>419</v>
      </c>
      <c r="D13" s="359" t="s">
        <v>4</v>
      </c>
    </row>
    <row r="14" spans="1:5" s="15" customFormat="1" ht="35" customHeight="1" x14ac:dyDescent="0.35">
      <c r="A14" s="357">
        <v>9</v>
      </c>
      <c r="B14" s="358" t="s">
        <v>335</v>
      </c>
      <c r="C14" s="358" t="s">
        <v>334</v>
      </c>
      <c r="D14" s="359" t="s">
        <v>4</v>
      </c>
    </row>
    <row r="15" spans="1:5" s="15" customFormat="1" ht="35" customHeight="1" x14ac:dyDescent="0.35">
      <c r="A15" s="357">
        <v>10</v>
      </c>
      <c r="B15" s="358" t="s">
        <v>192</v>
      </c>
      <c r="C15" s="358" t="s">
        <v>336</v>
      </c>
      <c r="D15" s="359" t="s">
        <v>4</v>
      </c>
    </row>
    <row r="16" spans="1:5" ht="35" customHeight="1" x14ac:dyDescent="0.35">
      <c r="A16" s="357">
        <v>11</v>
      </c>
      <c r="B16" s="358" t="s">
        <v>337</v>
      </c>
      <c r="C16" s="358" t="s">
        <v>338</v>
      </c>
      <c r="D16" s="359" t="s">
        <v>4</v>
      </c>
    </row>
    <row r="17" spans="2:2" x14ac:dyDescent="0.35">
      <c r="B17" s="251"/>
    </row>
    <row r="18" spans="2:2" x14ac:dyDescent="0.35">
      <c r="B18" s="251"/>
    </row>
  </sheetData>
  <mergeCells count="3">
    <mergeCell ref="A2:D2"/>
    <mergeCell ref="A4:D4"/>
    <mergeCell ref="A3:D3"/>
  </mergeCells>
  <hyperlinks>
    <hyperlink ref="D6" location="Инструкция!A1" display="перейти" xr:uid="{E5B6ADF4-4551-4B68-B823-22BFD74E3278}"/>
    <hyperlink ref="D7" location="Карта_Инструкция!A1" display="перейти" xr:uid="{4F5F62D9-9046-4CB5-8CE6-14430DCB82D5}"/>
    <hyperlink ref="D8" location="Показатели_диагностики!A1" display="перейти" xr:uid="{C3154E54-E324-41FC-BF5F-B59423E06043}"/>
    <hyperlink ref="D9" location="Карта_текущего_состояния_Пример!A1" display="перейти" xr:uid="{6CA2C483-85E2-4ACC-8336-CED5CFBBB505}"/>
    <hyperlink ref="D10" location="'Спагетти 1_Диспетчер'!A1" display="перейти" xr:uid="{25A97FB4-A476-4C6E-A481-24C54B6F692D}"/>
    <hyperlink ref="D11" location="'Спагетти 2_Мастер'!A1" display="перейти" xr:uid="{4597A482-EFA8-4010-8C03-759FC03D457E}"/>
    <hyperlink ref="D12" location="'Спагетти 3_Слесарь'!A1" display="перейти" xr:uid="{726DFFE2-1237-42F2-9C06-75FA71EAAB60}"/>
    <hyperlink ref="D13" location="'Бланк карты(пустой)'!A1" display="перейти" xr:uid="{08182AD6-5962-4987-9526-7F68F2FD1B75}"/>
    <hyperlink ref="D14" location="Сводка_Потерь!A1" display="перейти" xr:uid="{70B6B47C-6133-4E6C-88E6-31AB8F685B4C}"/>
    <hyperlink ref="D15" location="'Влияние потерь'!A1" display="перейти" xr:uid="{43B19B86-69BB-4C0D-AC41-A6E7011776CE}"/>
    <hyperlink ref="D16" location="'Чек-лист'!A1" display="перейти" xr:uid="{B77B3D69-82FB-4A46-BC3A-54ED754DFD55}"/>
  </hyperlinks>
  <pageMargins left="0.35" right="0.35" top="0.5" bottom="0.5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88FC-586D-40F5-9864-897A8140608C}">
  <dimension ref="A1:D31"/>
  <sheetViews>
    <sheetView showGridLines="0" workbookViewId="0"/>
  </sheetViews>
  <sheetFormatPr defaultRowHeight="14.5" x14ac:dyDescent="0.35"/>
  <cols>
    <col min="1" max="1" width="39.90625" style="15" customWidth="1"/>
    <col min="2" max="2" width="68.36328125" style="15" customWidth="1"/>
  </cols>
  <sheetData>
    <row r="1" spans="1:4" s="236" customFormat="1" ht="19" customHeight="1" x14ac:dyDescent="0.3">
      <c r="A1" s="250" t="s">
        <v>299</v>
      </c>
      <c r="B1" s="246"/>
    </row>
    <row r="2" spans="1:4" s="236" customFormat="1" ht="31.5" customHeight="1" x14ac:dyDescent="0.3">
      <c r="A2" s="371" t="s">
        <v>293</v>
      </c>
      <c r="B2" s="372"/>
    </row>
    <row r="3" spans="1:4" s="236" customFormat="1" ht="65.5" customHeight="1" x14ac:dyDescent="0.3">
      <c r="A3" s="381" t="s">
        <v>322</v>
      </c>
      <c r="B3" s="351" t="s">
        <v>432</v>
      </c>
    </row>
    <row r="4" spans="1:4" s="236" customFormat="1" ht="30.5" customHeight="1" x14ac:dyDescent="0.3">
      <c r="A4" s="382"/>
      <c r="B4" s="340" t="s">
        <v>433</v>
      </c>
    </row>
    <row r="5" spans="1:4" s="353" customFormat="1" ht="8" customHeight="1" x14ac:dyDescent="0.3">
      <c r="A5" s="352"/>
      <c r="B5" s="354"/>
    </row>
    <row r="6" spans="1:4" s="236" customFormat="1" ht="43" customHeight="1" x14ac:dyDescent="0.3">
      <c r="A6" s="333" t="s">
        <v>315</v>
      </c>
      <c r="B6" s="355" t="s">
        <v>300</v>
      </c>
    </row>
    <row r="7" spans="1:4" s="236" customFormat="1" ht="53" customHeight="1" x14ac:dyDescent="0.3">
      <c r="A7" s="373" t="s">
        <v>316</v>
      </c>
      <c r="B7" s="335" t="s">
        <v>301</v>
      </c>
    </row>
    <row r="8" spans="1:4" s="236" customFormat="1" ht="25.5" customHeight="1" x14ac:dyDescent="0.3">
      <c r="A8" s="374"/>
      <c r="B8" s="337" t="s">
        <v>302</v>
      </c>
    </row>
    <row r="9" spans="1:4" s="236" customFormat="1" ht="43" customHeight="1" x14ac:dyDescent="0.3">
      <c r="A9" s="373" t="s">
        <v>317</v>
      </c>
      <c r="B9" s="335" t="s">
        <v>303</v>
      </c>
    </row>
    <row r="10" spans="1:4" s="236" customFormat="1" ht="43" customHeight="1" x14ac:dyDescent="0.3">
      <c r="A10" s="375"/>
      <c r="B10" s="338" t="s">
        <v>304</v>
      </c>
      <c r="D10" s="286"/>
    </row>
    <row r="11" spans="1:4" s="236" customFormat="1" ht="43" customHeight="1" x14ac:dyDescent="0.3">
      <c r="A11" s="376"/>
      <c r="B11" s="339" t="s">
        <v>305</v>
      </c>
      <c r="D11" s="234"/>
    </row>
    <row r="12" spans="1:4" s="236" customFormat="1" ht="50.5" customHeight="1" x14ac:dyDescent="0.3">
      <c r="A12" s="376"/>
      <c r="B12" s="339" t="s">
        <v>306</v>
      </c>
      <c r="D12" s="234"/>
    </row>
    <row r="13" spans="1:4" s="236" customFormat="1" ht="43" customHeight="1" x14ac:dyDescent="0.3">
      <c r="A13" s="376"/>
      <c r="B13" s="340" t="s">
        <v>307</v>
      </c>
      <c r="D13" s="234"/>
    </row>
    <row r="14" spans="1:4" s="236" customFormat="1" ht="43" customHeight="1" x14ac:dyDescent="0.3">
      <c r="A14" s="377"/>
      <c r="B14" s="340" t="s">
        <v>308</v>
      </c>
      <c r="D14" s="235"/>
    </row>
    <row r="15" spans="1:4" s="236" customFormat="1" ht="8.5" customHeight="1" x14ac:dyDescent="0.3">
      <c r="A15" s="249"/>
      <c r="B15" s="341"/>
      <c r="D15" s="235"/>
    </row>
    <row r="16" spans="1:4" s="236" customFormat="1" ht="172.5" customHeight="1" x14ac:dyDescent="0.3">
      <c r="A16" s="334" t="s">
        <v>354</v>
      </c>
      <c r="B16" s="342" t="s">
        <v>389</v>
      </c>
      <c r="D16" s="235"/>
    </row>
    <row r="17" spans="1:4" s="236" customFormat="1" ht="8.5" customHeight="1" x14ac:dyDescent="0.3">
      <c r="A17" s="248"/>
      <c r="B17" s="341"/>
      <c r="D17" s="235"/>
    </row>
    <row r="18" spans="1:4" s="236" customFormat="1" ht="72" customHeight="1" x14ac:dyDescent="0.3">
      <c r="A18" s="333" t="s">
        <v>131</v>
      </c>
      <c r="B18" s="343" t="s">
        <v>309</v>
      </c>
      <c r="D18" s="234"/>
    </row>
    <row r="19" spans="1:4" s="236" customFormat="1" ht="8.5" customHeight="1" x14ac:dyDescent="0.3">
      <c r="A19" s="248"/>
      <c r="B19" s="341"/>
    </row>
    <row r="20" spans="1:4" s="236" customFormat="1" ht="43" customHeight="1" x14ac:dyDescent="0.3">
      <c r="A20" s="378" t="s">
        <v>318</v>
      </c>
      <c r="B20" s="345" t="s">
        <v>310</v>
      </c>
    </row>
    <row r="21" spans="1:4" s="236" customFormat="1" ht="8.5" customHeight="1" x14ac:dyDescent="0.3">
      <c r="A21" s="379"/>
      <c r="B21" s="346"/>
    </row>
    <row r="22" spans="1:4" s="236" customFormat="1" ht="43" customHeight="1" x14ac:dyDescent="0.3">
      <c r="A22" s="380"/>
      <c r="B22" s="347" t="s">
        <v>311</v>
      </c>
    </row>
    <row r="23" spans="1:4" s="236" customFormat="1" ht="8.5" customHeight="1" x14ac:dyDescent="0.3">
      <c r="A23" s="248"/>
      <c r="B23" s="344"/>
    </row>
    <row r="24" spans="1:4" s="236" customFormat="1" ht="52" customHeight="1" x14ac:dyDescent="0.3">
      <c r="A24" s="333" t="s">
        <v>319</v>
      </c>
      <c r="B24" s="349" t="s">
        <v>312</v>
      </c>
    </row>
    <row r="25" spans="1:4" s="236" customFormat="1" ht="8.5" customHeight="1" x14ac:dyDescent="0.3">
      <c r="A25" s="348"/>
      <c r="B25" s="336"/>
    </row>
    <row r="26" spans="1:4" s="236" customFormat="1" ht="65.5" customHeight="1" x14ac:dyDescent="0.3">
      <c r="A26" s="334" t="s">
        <v>320</v>
      </c>
      <c r="B26" s="350" t="s">
        <v>313</v>
      </c>
    </row>
    <row r="27" spans="1:4" s="236" customFormat="1" ht="8.5" customHeight="1" x14ac:dyDescent="0.3">
      <c r="A27" s="348"/>
      <c r="B27" s="341"/>
    </row>
    <row r="28" spans="1:4" s="236" customFormat="1" ht="43" customHeight="1" x14ac:dyDescent="0.3">
      <c r="A28" s="332" t="s">
        <v>321</v>
      </c>
      <c r="B28" s="344" t="s">
        <v>314</v>
      </c>
    </row>
    <row r="29" spans="1:4" s="236" customFormat="1" ht="39" customHeight="1" x14ac:dyDescent="0.3">
      <c r="A29" s="369" t="s">
        <v>431</v>
      </c>
      <c r="B29" s="370"/>
    </row>
    <row r="30" spans="1:4" s="236" customFormat="1" ht="25" customHeight="1" x14ac:dyDescent="0.35">
      <c r="B30" s="356" t="s">
        <v>434</v>
      </c>
    </row>
    <row r="31" spans="1:4" ht="38" customHeight="1" x14ac:dyDescent="0.35">
      <c r="B31" s="356" t="s">
        <v>435</v>
      </c>
    </row>
  </sheetData>
  <mergeCells count="6">
    <mergeCell ref="A29:B29"/>
    <mergeCell ref="A2:B2"/>
    <mergeCell ref="A7:A8"/>
    <mergeCell ref="A9:A14"/>
    <mergeCell ref="A20:A22"/>
    <mergeCell ref="A3:A4"/>
  </mergeCells>
  <hyperlinks>
    <hyperlink ref="B30" location="Инструкция!A1" display="В начало" xr:uid="{A6A85F61-E3EE-4CAB-884C-B3EAB2FA691A}"/>
    <hyperlink ref="B31" location="Содержание!A1" display="Перейти к &quot;Содержанию&quot;" xr:uid="{9F8356B2-77D4-4ABA-B2CD-42C3B803D76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7746B-D432-4307-8E1F-2CEE820B1AA4}">
  <dimension ref="A1:AC33"/>
  <sheetViews>
    <sheetView workbookViewId="0"/>
  </sheetViews>
  <sheetFormatPr defaultRowHeight="14.5" x14ac:dyDescent="0.35"/>
  <cols>
    <col min="1" max="1" width="61.26953125" style="15" customWidth="1"/>
    <col min="2" max="2" width="5.26953125" style="15" customWidth="1"/>
    <col min="3" max="3" width="16.6328125" style="15" customWidth="1"/>
    <col min="4" max="4" width="15.453125" style="15" customWidth="1"/>
    <col min="5" max="5" width="12" style="15" customWidth="1"/>
    <col min="6" max="6" width="10.7265625" style="15" customWidth="1"/>
    <col min="7" max="7" width="12.08984375" style="15" customWidth="1"/>
    <col min="8" max="8" width="10.6328125" style="15" customWidth="1"/>
    <col min="9" max="9" width="11.54296875" style="15" customWidth="1"/>
    <col min="10" max="10" width="12.453125" style="15" customWidth="1"/>
    <col min="11" max="12" width="11.1796875" style="15" customWidth="1"/>
    <col min="13" max="13" width="12.26953125" style="15" customWidth="1"/>
    <col min="14" max="14" width="10.08984375" style="15" customWidth="1"/>
    <col min="15" max="15" width="12.7265625" style="15" customWidth="1"/>
    <col min="16" max="16" width="11.453125" style="15" customWidth="1"/>
    <col min="17" max="17" width="11.1796875" style="15" customWidth="1"/>
    <col min="18" max="18" width="11.7265625" style="15" customWidth="1"/>
    <col min="19" max="19" width="11.1796875" style="15" customWidth="1"/>
    <col min="20" max="20" width="8.7265625" style="15"/>
    <col min="21" max="21" width="10.1796875" style="15" bestFit="1" customWidth="1"/>
    <col min="22" max="22" width="12.26953125" style="15" customWidth="1"/>
    <col min="23" max="23" width="8.7265625" style="15"/>
    <col min="24" max="24" width="12.26953125" style="15" customWidth="1"/>
    <col min="25" max="25" width="12.453125" style="15" customWidth="1"/>
    <col min="26" max="26" width="8.7265625" style="15"/>
    <col min="27" max="27" width="10.453125" style="15" customWidth="1"/>
    <col min="28" max="16384" width="8.7265625" style="15"/>
  </cols>
  <sheetData>
    <row r="1" spans="1:29" ht="18.5" x14ac:dyDescent="0.45">
      <c r="A1" s="245" t="s">
        <v>298</v>
      </c>
      <c r="C1" s="131"/>
    </row>
    <row r="2" spans="1:29" ht="41" customHeight="1" x14ac:dyDescent="0.5">
      <c r="A2" s="255"/>
      <c r="G2" s="2" t="s">
        <v>25</v>
      </c>
      <c r="H2" s="2"/>
      <c r="I2" s="2"/>
      <c r="J2" s="2"/>
      <c r="K2" s="2"/>
      <c r="L2" s="2"/>
      <c r="M2" s="2"/>
      <c r="N2" s="2" t="s">
        <v>26</v>
      </c>
      <c r="O2" s="2"/>
      <c r="P2" s="2"/>
      <c r="Q2" s="2"/>
      <c r="V2" s="2" t="s">
        <v>27</v>
      </c>
      <c r="X2" s="2"/>
      <c r="Y2" s="2"/>
    </row>
    <row r="3" spans="1:29" ht="40.25" customHeight="1" x14ac:dyDescent="0.55000000000000004">
      <c r="A3" s="256"/>
      <c r="J3" s="3" t="s">
        <v>28</v>
      </c>
      <c r="K3" s="383" t="s">
        <v>297</v>
      </c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15" t="s">
        <v>195</v>
      </c>
    </row>
    <row r="4" spans="1:29" ht="21" customHeight="1" x14ac:dyDescent="0.55000000000000004">
      <c r="A4" s="255"/>
      <c r="P4" s="3"/>
      <c r="Q4" s="385"/>
      <c r="R4" s="384"/>
      <c r="S4" s="384"/>
      <c r="T4" s="384"/>
      <c r="U4" s="384"/>
      <c r="V4" s="384"/>
      <c r="W4" s="384"/>
    </row>
    <row r="5" spans="1:29" ht="44.5" customHeight="1" thickBot="1" x14ac:dyDescent="0.4">
      <c r="A5" s="255"/>
      <c r="E5" s="4" t="s">
        <v>56</v>
      </c>
      <c r="S5" s="14"/>
      <c r="AA5" s="132" t="s">
        <v>56</v>
      </c>
    </row>
    <row r="6" spans="1:29" s="33" customFormat="1" ht="63.5" customHeight="1" thickBot="1" x14ac:dyDescent="0.4">
      <c r="A6" s="257"/>
      <c r="F6" s="34" t="s">
        <v>196</v>
      </c>
      <c r="G6" s="35" t="s">
        <v>50</v>
      </c>
      <c r="H6" s="11" t="s">
        <v>30</v>
      </c>
      <c r="I6" s="34" t="s">
        <v>55</v>
      </c>
      <c r="J6" s="40" t="s">
        <v>115</v>
      </c>
      <c r="K6" s="11" t="s">
        <v>30</v>
      </c>
      <c r="L6" s="34" t="s">
        <v>54</v>
      </c>
      <c r="M6" s="40" t="s">
        <v>115</v>
      </c>
      <c r="N6" s="11" t="s">
        <v>30</v>
      </c>
      <c r="O6" s="34" t="s">
        <v>53</v>
      </c>
      <c r="P6" s="40" t="s">
        <v>115</v>
      </c>
      <c r="Q6" s="36" t="s">
        <v>30</v>
      </c>
      <c r="R6" s="34" t="s">
        <v>52</v>
      </c>
      <c r="S6" s="40" t="s">
        <v>115</v>
      </c>
      <c r="T6" s="11" t="s">
        <v>30</v>
      </c>
      <c r="U6" s="34" t="s">
        <v>51</v>
      </c>
      <c r="V6" s="40" t="s">
        <v>115</v>
      </c>
      <c r="W6" s="36" t="s">
        <v>30</v>
      </c>
      <c r="X6" s="34" t="s">
        <v>49</v>
      </c>
      <c r="Y6" s="40" t="s">
        <v>115</v>
      </c>
      <c r="Z6" s="37" t="s">
        <v>30</v>
      </c>
      <c r="AC6" s="40"/>
    </row>
    <row r="7" spans="1:29" s="32" customFormat="1" ht="13" customHeight="1" thickBot="1" x14ac:dyDescent="0.4">
      <c r="A7" s="256"/>
      <c r="B7" s="386" t="s">
        <v>0</v>
      </c>
      <c r="C7" s="389" t="s">
        <v>48</v>
      </c>
      <c r="D7" s="389"/>
      <c r="E7" s="392" t="s">
        <v>44</v>
      </c>
      <c r="F7" s="70" t="s">
        <v>47</v>
      </c>
      <c r="G7" s="27"/>
      <c r="H7" s="28"/>
      <c r="I7" s="26" t="s">
        <v>47</v>
      </c>
      <c r="J7" s="29"/>
      <c r="K7" s="29"/>
      <c r="L7" s="26" t="s">
        <v>47</v>
      </c>
      <c r="M7" s="27"/>
      <c r="N7" s="28"/>
      <c r="O7" s="26" t="s">
        <v>31</v>
      </c>
      <c r="P7" s="29"/>
      <c r="Q7" s="29"/>
      <c r="R7" s="26" t="s">
        <v>32</v>
      </c>
      <c r="S7" s="29"/>
      <c r="T7" s="29"/>
      <c r="U7" s="26" t="s">
        <v>47</v>
      </c>
      <c r="V7" s="30"/>
      <c r="W7" s="28"/>
      <c r="X7" s="26" t="s">
        <v>47</v>
      </c>
      <c r="Y7" s="30"/>
      <c r="Z7" s="31"/>
      <c r="AA7" s="392" t="s">
        <v>44</v>
      </c>
      <c r="AB7" s="392" t="s">
        <v>46</v>
      </c>
    </row>
    <row r="8" spans="1:29" s="13" customFormat="1" ht="21.5" customHeight="1" thickBot="1" x14ac:dyDescent="0.4">
      <c r="A8" s="419"/>
      <c r="B8" s="387"/>
      <c r="C8" s="390"/>
      <c r="D8" s="390"/>
      <c r="E8" s="393"/>
      <c r="F8" s="71" t="s">
        <v>123</v>
      </c>
      <c r="G8" s="24" t="s">
        <v>119</v>
      </c>
      <c r="H8" s="24" t="s">
        <v>19</v>
      </c>
      <c r="I8" s="24" t="s">
        <v>116</v>
      </c>
      <c r="J8" s="24" t="s">
        <v>119</v>
      </c>
      <c r="K8" s="24" t="s">
        <v>19</v>
      </c>
      <c r="L8" s="24" t="s">
        <v>116</v>
      </c>
      <c r="M8" s="24" t="s">
        <v>119</v>
      </c>
      <c r="N8" s="24" t="s">
        <v>19</v>
      </c>
      <c r="O8" s="24" t="s">
        <v>116</v>
      </c>
      <c r="P8" s="24" t="s">
        <v>20</v>
      </c>
      <c r="Q8" s="24" t="s">
        <v>19</v>
      </c>
      <c r="R8" s="24" t="s">
        <v>116</v>
      </c>
      <c r="S8" s="24" t="s">
        <v>20</v>
      </c>
      <c r="T8" s="24" t="s">
        <v>19</v>
      </c>
      <c r="U8" s="24" t="s">
        <v>116</v>
      </c>
      <c r="V8" s="24" t="s">
        <v>119</v>
      </c>
      <c r="W8" s="24" t="s">
        <v>19</v>
      </c>
      <c r="X8" s="24" t="s">
        <v>116</v>
      </c>
      <c r="Y8" s="24" t="s">
        <v>119</v>
      </c>
      <c r="Z8" s="24" t="s">
        <v>19</v>
      </c>
      <c r="AA8" s="393"/>
      <c r="AB8" s="393"/>
    </row>
    <row r="9" spans="1:29" s="13" customFormat="1" ht="21.5" customHeight="1" thickBot="1" x14ac:dyDescent="0.35">
      <c r="A9" s="419"/>
      <c r="B9" s="388"/>
      <c r="C9" s="391"/>
      <c r="D9" s="391"/>
      <c r="E9" s="394"/>
      <c r="F9" s="72" t="s">
        <v>57</v>
      </c>
      <c r="G9" s="25" t="s">
        <v>58</v>
      </c>
      <c r="H9" s="25" t="s">
        <v>5</v>
      </c>
      <c r="I9" s="25" t="s">
        <v>57</v>
      </c>
      <c r="J9" s="25" t="s">
        <v>58</v>
      </c>
      <c r="K9" s="25" t="s">
        <v>5</v>
      </c>
      <c r="L9" s="25" t="s">
        <v>57</v>
      </c>
      <c r="M9" s="25" t="s">
        <v>58</v>
      </c>
      <c r="N9" s="25" t="s">
        <v>5</v>
      </c>
      <c r="O9" s="25" t="s">
        <v>57</v>
      </c>
      <c r="P9" s="25" t="s">
        <v>58</v>
      </c>
      <c r="Q9" s="25" t="s">
        <v>5</v>
      </c>
      <c r="R9" s="25" t="s">
        <v>57</v>
      </c>
      <c r="S9" s="25" t="s">
        <v>58</v>
      </c>
      <c r="T9" s="25" t="s">
        <v>5</v>
      </c>
      <c r="U9" s="25" t="s">
        <v>57</v>
      </c>
      <c r="V9" s="25" t="s">
        <v>58</v>
      </c>
      <c r="W9" s="25" t="s">
        <v>5</v>
      </c>
      <c r="X9" s="25" t="s">
        <v>57</v>
      </c>
      <c r="Y9" s="25" t="s">
        <v>58</v>
      </c>
      <c r="Z9" s="25" t="s">
        <v>5</v>
      </c>
      <c r="AA9" s="394"/>
      <c r="AB9" s="394"/>
      <c r="AC9" s="38" t="s">
        <v>115</v>
      </c>
    </row>
    <row r="10" spans="1:29" ht="17.5" customHeight="1" x14ac:dyDescent="0.35">
      <c r="B10" s="67" t="s">
        <v>33</v>
      </c>
      <c r="C10" s="397" t="s">
        <v>128</v>
      </c>
      <c r="D10" s="398"/>
      <c r="E10" s="75" t="s">
        <v>34</v>
      </c>
      <c r="F10" s="12">
        <f>F11+F12+F13</f>
        <v>2</v>
      </c>
      <c r="G10" s="23">
        <f t="shared" ref="G10:Z10" si="0">G11+G12+G13</f>
        <v>0</v>
      </c>
      <c r="H10" s="23">
        <f t="shared" si="0"/>
        <v>0</v>
      </c>
      <c r="I10" s="23">
        <f t="shared" si="0"/>
        <v>5</v>
      </c>
      <c r="J10" s="23">
        <f t="shared" si="0"/>
        <v>0</v>
      </c>
      <c r="K10" s="23">
        <f t="shared" si="0"/>
        <v>0</v>
      </c>
      <c r="L10" s="23">
        <f t="shared" si="0"/>
        <v>12.5</v>
      </c>
      <c r="M10" s="23">
        <f t="shared" si="0"/>
        <v>0</v>
      </c>
      <c r="N10" s="23">
        <f t="shared" si="0"/>
        <v>0</v>
      </c>
      <c r="O10" s="23">
        <f t="shared" si="0"/>
        <v>129</v>
      </c>
      <c r="P10" s="23">
        <f t="shared" si="0"/>
        <v>0</v>
      </c>
      <c r="Q10" s="23">
        <f t="shared" si="0"/>
        <v>0</v>
      </c>
      <c r="R10" s="23">
        <f t="shared" si="0"/>
        <v>25</v>
      </c>
      <c r="S10" s="23">
        <f t="shared" si="0"/>
        <v>0</v>
      </c>
      <c r="T10" s="23">
        <f t="shared" si="0"/>
        <v>0</v>
      </c>
      <c r="U10" s="23">
        <f t="shared" si="0"/>
        <v>9.5</v>
      </c>
      <c r="V10" s="23">
        <f t="shared" si="0"/>
        <v>0</v>
      </c>
      <c r="W10" s="23">
        <f t="shared" si="0"/>
        <v>0</v>
      </c>
      <c r="X10" s="23">
        <f t="shared" si="0"/>
        <v>3</v>
      </c>
      <c r="Y10" s="23">
        <f t="shared" si="0"/>
        <v>0</v>
      </c>
      <c r="Z10" s="23">
        <f t="shared" si="0"/>
        <v>0</v>
      </c>
      <c r="AA10" s="103" t="s">
        <v>34</v>
      </c>
      <c r="AB10" s="21">
        <f>SUM(F10:AA10)</f>
        <v>186</v>
      </c>
    </row>
    <row r="11" spans="1:29" s="52" customFormat="1" ht="20" customHeight="1" x14ac:dyDescent="0.35">
      <c r="B11" s="68" t="s">
        <v>35</v>
      </c>
      <c r="C11" s="399" t="s">
        <v>124</v>
      </c>
      <c r="D11" s="400"/>
      <c r="E11" s="76" t="s">
        <v>34</v>
      </c>
      <c r="F11" s="73">
        <v>2</v>
      </c>
      <c r="G11" s="48"/>
      <c r="H11" s="48"/>
      <c r="I11" s="47">
        <v>3</v>
      </c>
      <c r="J11" s="48"/>
      <c r="K11" s="48"/>
      <c r="L11" s="47">
        <v>2</v>
      </c>
      <c r="M11" s="48"/>
      <c r="N11" s="48"/>
      <c r="O11" s="47">
        <v>0</v>
      </c>
      <c r="P11" s="49"/>
      <c r="Q11" s="48"/>
      <c r="R11" s="47">
        <v>15</v>
      </c>
      <c r="S11" s="47"/>
      <c r="T11" s="47"/>
      <c r="U11" s="47">
        <v>3</v>
      </c>
      <c r="V11" s="47"/>
      <c r="W11" s="48"/>
      <c r="X11" s="47">
        <v>1</v>
      </c>
      <c r="Y11" s="50"/>
      <c r="Z11" s="50"/>
      <c r="AA11" s="76" t="s">
        <v>34</v>
      </c>
      <c r="AB11" s="51">
        <f>SUM(F11:X11)</f>
        <v>26</v>
      </c>
    </row>
    <row r="12" spans="1:29" s="52" customFormat="1" ht="20" customHeight="1" x14ac:dyDescent="0.35">
      <c r="B12" s="68" t="s">
        <v>36</v>
      </c>
      <c r="C12" s="401" t="s">
        <v>126</v>
      </c>
      <c r="D12" s="402"/>
      <c r="E12" s="76" t="s">
        <v>34</v>
      </c>
      <c r="F12" s="73"/>
      <c r="G12" s="48"/>
      <c r="H12" s="48"/>
      <c r="I12" s="47"/>
      <c r="J12" s="48"/>
      <c r="K12" s="48"/>
      <c r="L12" s="47">
        <v>3</v>
      </c>
      <c r="M12" s="48"/>
      <c r="N12" s="48"/>
      <c r="O12" s="47">
        <v>40</v>
      </c>
      <c r="P12" s="48"/>
      <c r="Q12" s="48"/>
      <c r="R12" s="47">
        <v>0</v>
      </c>
      <c r="S12" s="47"/>
      <c r="T12" s="47"/>
      <c r="U12" s="47">
        <v>0</v>
      </c>
      <c r="V12" s="47"/>
      <c r="W12" s="48"/>
      <c r="X12" s="47">
        <v>0</v>
      </c>
      <c r="Y12" s="50"/>
      <c r="Z12" s="50"/>
      <c r="AA12" s="76" t="s">
        <v>34</v>
      </c>
      <c r="AB12" s="51">
        <f>SUM(F12:X12)</f>
        <v>43</v>
      </c>
    </row>
    <row r="13" spans="1:29" s="52" customFormat="1" ht="20" customHeight="1" x14ac:dyDescent="0.35">
      <c r="B13" s="68" t="s">
        <v>38</v>
      </c>
      <c r="C13" s="399" t="s">
        <v>45</v>
      </c>
      <c r="D13" s="400"/>
      <c r="E13" s="76" t="s">
        <v>34</v>
      </c>
      <c r="F13" s="73">
        <v>0</v>
      </c>
      <c r="G13" s="53"/>
      <c r="H13" s="53"/>
      <c r="I13" s="47">
        <v>2</v>
      </c>
      <c r="J13" s="53"/>
      <c r="K13" s="53"/>
      <c r="L13" s="47">
        <v>7.5</v>
      </c>
      <c r="M13" s="53"/>
      <c r="N13" s="53"/>
      <c r="O13" s="47">
        <v>89</v>
      </c>
      <c r="P13" s="53"/>
      <c r="Q13" s="53"/>
      <c r="R13" s="47">
        <v>10</v>
      </c>
      <c r="S13" s="47"/>
      <c r="T13" s="47"/>
      <c r="U13" s="47">
        <v>6.5</v>
      </c>
      <c r="V13" s="47"/>
      <c r="W13" s="53"/>
      <c r="X13" s="47">
        <v>2</v>
      </c>
      <c r="Y13" s="50"/>
      <c r="Z13" s="50"/>
      <c r="AA13" s="76" t="s">
        <v>34</v>
      </c>
      <c r="AB13" s="51">
        <f>SUM(F13:X13)</f>
        <v>117</v>
      </c>
    </row>
    <row r="14" spans="1:29" s="52" customFormat="1" ht="20" customHeight="1" x14ac:dyDescent="0.35">
      <c r="B14" s="237" t="s">
        <v>294</v>
      </c>
      <c r="C14" s="399" t="s">
        <v>295</v>
      </c>
      <c r="D14" s="400"/>
      <c r="E14" s="238" t="s">
        <v>296</v>
      </c>
      <c r="F14" s="239"/>
      <c r="G14" s="240"/>
      <c r="H14" s="240"/>
      <c r="I14" s="241">
        <v>6</v>
      </c>
      <c r="J14" s="240"/>
      <c r="K14" s="240"/>
      <c r="L14" s="241">
        <v>40</v>
      </c>
      <c r="M14" s="240"/>
      <c r="N14" s="240"/>
      <c r="O14" s="241">
        <v>10110</v>
      </c>
      <c r="P14" s="240"/>
      <c r="Q14" s="240"/>
      <c r="R14" s="241">
        <v>200</v>
      </c>
      <c r="S14" s="241"/>
      <c r="T14" s="241"/>
      <c r="U14" s="241">
        <v>40</v>
      </c>
      <c r="V14" s="241"/>
      <c r="W14" s="240"/>
      <c r="X14" s="241">
        <v>8</v>
      </c>
      <c r="Y14" s="242"/>
      <c r="Z14" s="242"/>
      <c r="AA14" s="238" t="s">
        <v>296</v>
      </c>
      <c r="AB14" s="51">
        <f>SUM(F14:X14)</f>
        <v>10404</v>
      </c>
    </row>
    <row r="15" spans="1:29" ht="26.5" customHeight="1" thickBot="1" x14ac:dyDescent="0.4">
      <c r="B15" s="69" t="s">
        <v>39</v>
      </c>
      <c r="C15" s="403" t="s">
        <v>7</v>
      </c>
      <c r="D15" s="404"/>
      <c r="E15" s="77" t="s">
        <v>40</v>
      </c>
      <c r="F15" s="74">
        <v>0.2</v>
      </c>
      <c r="G15" s="55"/>
      <c r="H15" s="55"/>
      <c r="I15" s="54">
        <v>0.2</v>
      </c>
      <c r="J15" s="55"/>
      <c r="K15" s="55"/>
      <c r="L15" s="54">
        <v>0.2</v>
      </c>
      <c r="M15" s="55"/>
      <c r="N15" s="55"/>
      <c r="O15" s="54">
        <v>1</v>
      </c>
      <c r="P15" s="55"/>
      <c r="Q15" s="55"/>
      <c r="R15" s="54">
        <v>1</v>
      </c>
      <c r="S15" s="54"/>
      <c r="T15" s="54"/>
      <c r="U15" s="54">
        <v>0.2</v>
      </c>
      <c r="V15" s="54"/>
      <c r="W15" s="55"/>
      <c r="X15" s="54">
        <v>0.2</v>
      </c>
      <c r="Y15" s="56"/>
      <c r="Z15" s="56"/>
      <c r="AA15" s="78" t="s">
        <v>40</v>
      </c>
      <c r="AB15" s="57">
        <f>SUM(F15:X15)</f>
        <v>3.0000000000000004</v>
      </c>
    </row>
    <row r="16" spans="1:29" ht="26.5" customHeight="1" thickBot="1" x14ac:dyDescent="0.4">
      <c r="B16" s="405" t="s">
        <v>131</v>
      </c>
      <c r="C16" s="406"/>
      <c r="D16" s="407"/>
      <c r="E16" s="79"/>
      <c r="F16" s="80"/>
      <c r="G16" s="81"/>
      <c r="H16" s="81"/>
      <c r="I16" s="80"/>
      <c r="J16" s="81"/>
      <c r="K16" s="81"/>
      <c r="L16" s="80"/>
      <c r="M16" s="81"/>
      <c r="N16" s="81"/>
      <c r="O16" s="80"/>
      <c r="P16" s="81"/>
      <c r="Q16" s="81"/>
      <c r="R16" s="80"/>
      <c r="S16" s="80"/>
      <c r="T16" s="80"/>
      <c r="U16" s="80"/>
      <c r="V16" s="80"/>
      <c r="W16" s="81"/>
      <c r="X16" s="80"/>
      <c r="Y16" s="82"/>
      <c r="Z16" s="82"/>
      <c r="AA16" s="104"/>
      <c r="AB16" s="66"/>
    </row>
    <row r="17" spans="1:28" ht="26.5" customHeight="1" x14ac:dyDescent="0.35">
      <c r="B17" s="95" t="s">
        <v>42</v>
      </c>
      <c r="C17" s="408" t="s">
        <v>129</v>
      </c>
      <c r="D17" s="409"/>
      <c r="E17" s="99" t="s">
        <v>41</v>
      </c>
      <c r="F17" s="86"/>
      <c r="G17" s="87"/>
      <c r="H17" s="87"/>
      <c r="I17" s="86"/>
      <c r="J17" s="87"/>
      <c r="K17" s="87"/>
      <c r="L17" s="86"/>
      <c r="M17" s="87"/>
      <c r="N17" s="87"/>
      <c r="O17" s="86"/>
      <c r="P17" s="88"/>
      <c r="Q17" s="88"/>
      <c r="R17" s="86"/>
      <c r="S17" s="86"/>
      <c r="T17" s="86"/>
      <c r="U17" s="86"/>
      <c r="V17" s="86"/>
      <c r="W17" s="87"/>
      <c r="X17" s="86"/>
      <c r="Y17" s="86"/>
      <c r="Z17" s="89"/>
      <c r="AA17" s="99" t="s">
        <v>41</v>
      </c>
      <c r="AB17" s="58"/>
    </row>
    <row r="18" spans="1:28" x14ac:dyDescent="0.35">
      <c r="B18" s="96" t="s">
        <v>173</v>
      </c>
      <c r="C18" s="410" t="s">
        <v>130</v>
      </c>
      <c r="D18" s="411"/>
      <c r="E18" s="100" t="s">
        <v>41</v>
      </c>
      <c r="F18" s="83">
        <v>0.7</v>
      </c>
      <c r="G18" s="84"/>
      <c r="H18" s="84"/>
      <c r="I18" s="83">
        <v>0.7</v>
      </c>
      <c r="J18" s="84"/>
      <c r="K18" s="84"/>
      <c r="L18" s="83"/>
      <c r="M18" s="84"/>
      <c r="N18" s="84"/>
      <c r="O18" s="83"/>
      <c r="P18" s="84"/>
      <c r="Q18" s="84"/>
      <c r="R18" s="83"/>
      <c r="S18" s="83"/>
      <c r="T18" s="83"/>
      <c r="U18" s="83"/>
      <c r="V18" s="83"/>
      <c r="W18" s="84"/>
      <c r="X18" s="83"/>
      <c r="Y18" s="83"/>
      <c r="Z18" s="90"/>
      <c r="AA18" s="100" t="s">
        <v>41</v>
      </c>
      <c r="AB18" s="61"/>
    </row>
    <row r="19" spans="1:28" ht="50" customHeight="1" x14ac:dyDescent="0.35">
      <c r="A19" s="247" t="s">
        <v>339</v>
      </c>
      <c r="B19" s="97" t="s">
        <v>175</v>
      </c>
      <c r="C19" s="395" t="s">
        <v>94</v>
      </c>
      <c r="D19" s="396"/>
      <c r="E19" s="102" t="s">
        <v>178</v>
      </c>
      <c r="F19" s="243">
        <f>1/F20</f>
        <v>150</v>
      </c>
      <c r="G19" s="244"/>
      <c r="H19" s="244"/>
      <c r="I19" s="243">
        <f>1/I20</f>
        <v>60</v>
      </c>
      <c r="J19" s="244"/>
      <c r="K19" s="244"/>
      <c r="L19" s="243">
        <f>1/L20</f>
        <v>24</v>
      </c>
      <c r="M19" s="244"/>
      <c r="N19" s="244"/>
      <c r="O19" s="243">
        <f>1/O20</f>
        <v>0.46511627906976744</v>
      </c>
      <c r="P19" s="244"/>
      <c r="Q19" s="244"/>
      <c r="R19" s="243">
        <f>1/R20</f>
        <v>2.4</v>
      </c>
      <c r="S19" s="243"/>
      <c r="T19" s="243"/>
      <c r="U19" s="243">
        <f>1/U20</f>
        <v>31.578947368421051</v>
      </c>
      <c r="V19" s="85"/>
      <c r="W19" s="84"/>
      <c r="X19" s="85">
        <f>1/X20</f>
        <v>99.999999999999986</v>
      </c>
      <c r="Y19" s="85"/>
      <c r="Z19" s="91"/>
      <c r="AA19" s="102" t="s">
        <v>178</v>
      </c>
      <c r="AB19" s="59"/>
    </row>
    <row r="20" spans="1:28" ht="22" customHeight="1" x14ac:dyDescent="0.35">
      <c r="A20" s="253"/>
      <c r="B20" s="97" t="s">
        <v>176</v>
      </c>
      <c r="C20" s="395" t="s">
        <v>174</v>
      </c>
      <c r="D20" s="396"/>
      <c r="E20" s="100" t="s">
        <v>179</v>
      </c>
      <c r="F20" s="232">
        <f>(F10*F15)/60</f>
        <v>6.6666666666666671E-3</v>
      </c>
      <c r="G20" s="233"/>
      <c r="H20" s="233"/>
      <c r="I20" s="232">
        <f>(I10*I15)/60</f>
        <v>1.6666666666666666E-2</v>
      </c>
      <c r="J20" s="233"/>
      <c r="K20" s="233"/>
      <c r="L20" s="232">
        <f>(L10*L15)/60</f>
        <v>4.1666666666666664E-2</v>
      </c>
      <c r="M20" s="233"/>
      <c r="N20" s="233"/>
      <c r="O20" s="232">
        <f>(O10*O15)/60</f>
        <v>2.15</v>
      </c>
      <c r="P20" s="232">
        <f>(P10*P15)/60</f>
        <v>0</v>
      </c>
      <c r="Q20" s="233"/>
      <c r="R20" s="232">
        <f>(R10*R15)/60</f>
        <v>0.41666666666666669</v>
      </c>
      <c r="S20" s="232">
        <f>(S10*S15)/60</f>
        <v>0</v>
      </c>
      <c r="T20" s="232"/>
      <c r="U20" s="232">
        <f>(U10*U15)/60</f>
        <v>3.1666666666666669E-2</v>
      </c>
      <c r="V20" s="232"/>
      <c r="W20" s="233"/>
      <c r="X20" s="232">
        <f>(X10*X15)/60</f>
        <v>1.0000000000000002E-2</v>
      </c>
      <c r="Y20" s="85"/>
      <c r="Z20" s="91"/>
      <c r="AA20" s="100" t="s">
        <v>179</v>
      </c>
      <c r="AB20" s="59"/>
    </row>
    <row r="21" spans="1:28" ht="31" customHeight="1" thickBot="1" x14ac:dyDescent="0.4">
      <c r="A21" s="252"/>
      <c r="B21" s="98" t="s">
        <v>177</v>
      </c>
      <c r="C21" s="421" t="s">
        <v>43</v>
      </c>
      <c r="D21" s="422"/>
      <c r="E21" s="101" t="s">
        <v>41</v>
      </c>
      <c r="F21" s="92">
        <f>(F11/F10)*100%</f>
        <v>1</v>
      </c>
      <c r="G21" s="93"/>
      <c r="H21" s="93"/>
      <c r="I21" s="92">
        <f>(I11/I10)*100%</f>
        <v>0.6</v>
      </c>
      <c r="J21" s="93"/>
      <c r="K21" s="93"/>
      <c r="L21" s="92">
        <f>(L11/L10)*100%</f>
        <v>0.16</v>
      </c>
      <c r="M21" s="93"/>
      <c r="N21" s="93"/>
      <c r="O21" s="92">
        <f>(O11/O10)*100%</f>
        <v>0</v>
      </c>
      <c r="P21" s="93"/>
      <c r="Q21" s="93"/>
      <c r="R21" s="92">
        <f>(R11/R10)*100%</f>
        <v>0.6</v>
      </c>
      <c r="S21" s="92"/>
      <c r="T21" s="92"/>
      <c r="U21" s="92"/>
      <c r="V21" s="92"/>
      <c r="W21" s="93"/>
      <c r="X21" s="92">
        <f>(X11/X10)*100%</f>
        <v>0.33333333333333331</v>
      </c>
      <c r="Y21" s="92"/>
      <c r="Z21" s="94"/>
      <c r="AA21" s="101" t="s">
        <v>41</v>
      </c>
      <c r="AB21" s="22">
        <f>(AB11/AB10)*100%</f>
        <v>0.13978494623655913</v>
      </c>
    </row>
    <row r="22" spans="1:28" x14ac:dyDescent="0.35">
      <c r="A22" s="251"/>
    </row>
    <row r="23" spans="1:28" ht="15" thickBot="1" x14ac:dyDescent="0.4">
      <c r="A23" s="254"/>
    </row>
    <row r="24" spans="1:28" ht="15" thickBot="1" x14ac:dyDescent="0.4">
      <c r="B24" s="423" t="s">
        <v>127</v>
      </c>
      <c r="C24" s="424"/>
      <c r="D24" s="425"/>
      <c r="E24" s="426" t="s">
        <v>13</v>
      </c>
      <c r="F24" s="426"/>
      <c r="G24" s="426"/>
      <c r="H24" s="412" t="s">
        <v>48</v>
      </c>
      <c r="I24" s="413"/>
      <c r="L24" s="106"/>
      <c r="M24" s="414"/>
      <c r="N24" s="414"/>
      <c r="O24" s="414"/>
      <c r="P24" s="414"/>
      <c r="Q24" s="414"/>
      <c r="R24" s="414"/>
      <c r="S24" s="107"/>
      <c r="T24" s="106"/>
    </row>
    <row r="25" spans="1:28" ht="26.5" customHeight="1" thickBot="1" x14ac:dyDescent="0.4">
      <c r="B25" s="415" t="s">
        <v>118</v>
      </c>
      <c r="C25" s="415"/>
      <c r="D25" s="25" t="s">
        <v>57</v>
      </c>
      <c r="E25" s="416" t="s">
        <v>14</v>
      </c>
      <c r="F25" s="416"/>
      <c r="G25" s="416"/>
      <c r="H25" s="417" t="s">
        <v>124</v>
      </c>
      <c r="I25" s="417"/>
      <c r="J25" s="44"/>
      <c r="K25" s="60"/>
      <c r="L25" s="108"/>
      <c r="M25" s="418"/>
      <c r="N25" s="418"/>
      <c r="O25" s="418"/>
      <c r="P25" s="418"/>
      <c r="Q25" s="418"/>
      <c r="R25" s="418"/>
      <c r="S25" s="45"/>
      <c r="T25" s="108"/>
    </row>
    <row r="26" spans="1:28" ht="30.5" customHeight="1" thickBot="1" x14ac:dyDescent="0.4">
      <c r="B26" s="415" t="s">
        <v>119</v>
      </c>
      <c r="C26" s="415"/>
      <c r="D26" s="25" t="s">
        <v>58</v>
      </c>
      <c r="E26" s="416" t="s">
        <v>117</v>
      </c>
      <c r="F26" s="416"/>
      <c r="G26" s="416"/>
      <c r="H26" s="417" t="s">
        <v>126</v>
      </c>
      <c r="I26" s="417"/>
      <c r="J26" s="44"/>
      <c r="K26" s="60"/>
      <c r="L26" s="108"/>
      <c r="M26" s="418"/>
      <c r="N26" s="418"/>
      <c r="O26" s="418"/>
      <c r="P26" s="418"/>
      <c r="Q26" s="418"/>
      <c r="R26" s="418"/>
      <c r="S26" s="45"/>
      <c r="T26" s="108"/>
    </row>
    <row r="27" spans="1:28" ht="25" customHeight="1" thickBot="1" x14ac:dyDescent="0.4">
      <c r="B27" s="415" t="s">
        <v>19</v>
      </c>
      <c r="C27" s="415"/>
      <c r="D27" s="25" t="s">
        <v>5</v>
      </c>
      <c r="E27" s="416" t="s">
        <v>120</v>
      </c>
      <c r="F27" s="416"/>
      <c r="G27" s="416"/>
      <c r="H27" s="417" t="s">
        <v>126</v>
      </c>
      <c r="I27" s="417"/>
      <c r="L27" s="108"/>
      <c r="M27" s="418"/>
      <c r="N27" s="418"/>
      <c r="O27" s="418"/>
      <c r="P27" s="418"/>
      <c r="Q27" s="418"/>
      <c r="R27" s="418"/>
      <c r="S27" s="45"/>
      <c r="T27" s="108"/>
    </row>
    <row r="28" spans="1:28" ht="29" customHeight="1" thickBot="1" x14ac:dyDescent="0.4">
      <c r="B28" s="415" t="s">
        <v>19</v>
      </c>
      <c r="C28" s="415"/>
      <c r="D28" s="25" t="s">
        <v>5</v>
      </c>
      <c r="E28" s="416" t="s">
        <v>121</v>
      </c>
      <c r="F28" s="416"/>
      <c r="G28" s="416"/>
      <c r="H28" s="417" t="s">
        <v>126</v>
      </c>
      <c r="I28" s="417"/>
      <c r="L28" s="108"/>
      <c r="M28" s="418"/>
      <c r="N28" s="418"/>
      <c r="O28" s="418"/>
      <c r="P28" s="418"/>
      <c r="Q28" s="418"/>
      <c r="R28" s="418"/>
      <c r="S28" s="45"/>
      <c r="T28" s="108"/>
    </row>
    <row r="29" spans="1:28" ht="26" customHeight="1" thickBot="1" x14ac:dyDescent="0.4">
      <c r="B29" s="415" t="s">
        <v>19</v>
      </c>
      <c r="C29" s="415"/>
      <c r="D29" s="25" t="s">
        <v>5</v>
      </c>
      <c r="E29" s="416" t="s">
        <v>122</v>
      </c>
      <c r="F29" s="416"/>
      <c r="G29" s="416"/>
      <c r="H29" s="417" t="s">
        <v>126</v>
      </c>
      <c r="I29" s="417"/>
      <c r="L29" s="108"/>
      <c r="M29" s="418"/>
      <c r="N29" s="418"/>
      <c r="O29" s="418"/>
      <c r="P29" s="418"/>
      <c r="Q29" s="418"/>
      <c r="R29" s="418"/>
      <c r="S29" s="45"/>
      <c r="T29" s="108"/>
    </row>
    <row r="30" spans="1:28" ht="31.5" customHeight="1" thickBot="1" x14ac:dyDescent="0.4">
      <c r="B30" s="415" t="s">
        <v>6</v>
      </c>
      <c r="C30" s="415"/>
      <c r="D30" s="43" t="s">
        <v>58</v>
      </c>
      <c r="E30" s="416" t="s">
        <v>125</v>
      </c>
      <c r="F30" s="416"/>
      <c r="G30" s="416"/>
      <c r="H30" s="417" t="s">
        <v>45</v>
      </c>
      <c r="I30" s="420"/>
      <c r="J30" s="44"/>
      <c r="L30" s="108"/>
      <c r="M30" s="418"/>
      <c r="N30" s="418"/>
      <c r="O30" s="418"/>
      <c r="P30" s="418"/>
      <c r="Q30" s="418"/>
      <c r="R30" s="418"/>
      <c r="S30" s="45"/>
      <c r="T30" s="108"/>
    </row>
    <row r="31" spans="1:28" x14ac:dyDescent="0.35">
      <c r="L31" s="108"/>
      <c r="M31" s="418"/>
      <c r="N31" s="418"/>
      <c r="O31" s="418"/>
      <c r="P31" s="418"/>
      <c r="Q31" s="418"/>
      <c r="R31" s="418"/>
      <c r="S31" s="45"/>
      <c r="T31" s="108"/>
    </row>
    <row r="32" spans="1:28" ht="15.5" x14ac:dyDescent="0.35">
      <c r="K32" s="356" t="s">
        <v>434</v>
      </c>
      <c r="L32" s="108"/>
      <c r="M32" s="418"/>
      <c r="N32" s="418"/>
      <c r="O32" s="418"/>
      <c r="P32" s="418"/>
      <c r="Q32" s="418"/>
      <c r="R32" s="418"/>
      <c r="S32" s="45"/>
      <c r="T32" s="108"/>
    </row>
    <row r="33" spans="11:11" ht="15.5" x14ac:dyDescent="0.35">
      <c r="K33" s="356" t="s">
        <v>435</v>
      </c>
    </row>
  </sheetData>
  <mergeCells count="50">
    <mergeCell ref="A8:A9"/>
    <mergeCell ref="B30:C30"/>
    <mergeCell ref="E30:G30"/>
    <mergeCell ref="H30:I30"/>
    <mergeCell ref="M30:R30"/>
    <mergeCell ref="B26:C26"/>
    <mergeCell ref="E26:G26"/>
    <mergeCell ref="H26:I26"/>
    <mergeCell ref="M26:R26"/>
    <mergeCell ref="B27:C27"/>
    <mergeCell ref="E27:G27"/>
    <mergeCell ref="H27:I27"/>
    <mergeCell ref="M27:R27"/>
    <mergeCell ref="C21:D21"/>
    <mergeCell ref="B24:D24"/>
    <mergeCell ref="E24:G24"/>
    <mergeCell ref="M31:R31"/>
    <mergeCell ref="M32:R32"/>
    <mergeCell ref="B28:C28"/>
    <mergeCell ref="E28:G28"/>
    <mergeCell ref="H28:I28"/>
    <mergeCell ref="M28:R28"/>
    <mergeCell ref="B29:C29"/>
    <mergeCell ref="E29:G29"/>
    <mergeCell ref="H29:I29"/>
    <mergeCell ref="M29:R29"/>
    <mergeCell ref="H24:I24"/>
    <mergeCell ref="M24:R24"/>
    <mergeCell ref="B25:C25"/>
    <mergeCell ref="E25:G25"/>
    <mergeCell ref="H25:I25"/>
    <mergeCell ref="M25:R25"/>
    <mergeCell ref="C20:D20"/>
    <mergeCell ref="AB7:AB9"/>
    <mergeCell ref="C10:D10"/>
    <mergeCell ref="C11:D11"/>
    <mergeCell ref="C12:D12"/>
    <mergeCell ref="C13:D13"/>
    <mergeCell ref="C14:D14"/>
    <mergeCell ref="AA7:AA9"/>
    <mergeCell ref="C15:D15"/>
    <mergeCell ref="B16:D16"/>
    <mergeCell ref="C17:D17"/>
    <mergeCell ref="C18:D18"/>
    <mergeCell ref="C19:D19"/>
    <mergeCell ref="K3:U3"/>
    <mergeCell ref="Q4:W4"/>
    <mergeCell ref="B7:B9"/>
    <mergeCell ref="C7:D9"/>
    <mergeCell ref="E7:E9"/>
  </mergeCells>
  <hyperlinks>
    <hyperlink ref="K32" location="Карта_Инструкция!A1" display="В начало" xr:uid="{42E0610F-9784-419B-92DC-6A7CF95D156E}"/>
    <hyperlink ref="K33" location="Содержание!A1" display="Перейти к &quot;Содержанию&quot;" xr:uid="{67A3E4DA-E3A2-4154-A7B5-3776BB910F08}"/>
  </hyperlinks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" operator="containsText" id="{E0BA372A-E341-44D0-B03C-F3BB0A4A87FF}">
            <xm:f>NOT(ISERROR(SEARCH('Выпадающий список'!$A$5,D9)))</xm:f>
            <xm:f>'Выпадающий список'!$A$5</xm:f>
            <x14:dxf/>
          </x14:cfRule>
          <x14:cfRule type="containsText" priority="18" operator="containsText" id="{FFB49CEE-68BB-4C88-87A1-8115C4BDEA35}">
            <xm:f>NOT(ISERROR(SEARCH('Выпадающий список'!$A$4,D9)))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19" operator="containsText" id="{23B46AA5-E7D9-4A60-8954-21588BE0DC52}">
            <xm:f>NOT(ISERROR(SEARCH('Выпадающий список'!$A$3,D9)))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20" operator="containsText" id="{23A68FF4-C004-4ECC-B764-7623D8DBF084}">
            <xm:f>NOT(ISERROR(SEARCH('Выпадающий список'!$A$2,D9)))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F9:Z9 D26 D30</xm:sqref>
        </x14:conditionalFormatting>
        <x14:conditionalFormatting xmlns:xm="http://schemas.microsoft.com/office/excel/2006/main">
          <x14:cfRule type="containsText" priority="13" operator="containsText" id="{D0B4668C-7421-46B8-B025-7E55CC0B9544}">
            <xm:f>NOT(ISERROR(SEARCH('Выпадающий список'!$A$5,D25)))</xm:f>
            <xm:f>'Выпадающий список'!$A$5</xm:f>
            <x14:dxf/>
          </x14:cfRule>
          <x14:cfRule type="containsText" priority="14" operator="containsText" id="{B0292170-8485-45E6-8F9F-C8BC95BF030C}">
            <xm:f>NOT(ISERROR(SEARCH('Выпадающий список'!$A$4,D25)))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15" operator="containsText" id="{E71D0ED7-C60C-40D7-A9EA-92AEB922AAA8}">
            <xm:f>NOT(ISERROR(SEARCH('Выпадающий список'!$A$3,D25)))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16" operator="containsText" id="{5A4FB878-0D05-4A19-8A16-95F691F0119D}">
            <xm:f>NOT(ISERROR(SEARCH('Выпадающий список'!$A$2,D25)))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D25</xm:sqref>
        </x14:conditionalFormatting>
        <x14:conditionalFormatting xmlns:xm="http://schemas.microsoft.com/office/excel/2006/main">
          <x14:cfRule type="containsText" priority="9" operator="containsText" id="{6F1A833E-0AA4-4292-A2B9-278A197C92A8}">
            <xm:f>NOT(ISERROR(SEARCH('Выпадающий список'!$A$5,D27)))</xm:f>
            <xm:f>'Выпадающий список'!$A$5</xm:f>
            <x14:dxf/>
          </x14:cfRule>
          <x14:cfRule type="containsText" priority="10" operator="containsText" id="{496D770A-3BFD-463E-89BE-DE0AC26C989B}">
            <xm:f>NOT(ISERROR(SEARCH('Выпадающий список'!$A$4,D27)))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11" operator="containsText" id="{F851B299-3758-4202-9DF7-062F463EFB2D}">
            <xm:f>NOT(ISERROR(SEARCH('Выпадающий список'!$A$3,D27)))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12" operator="containsText" id="{1B14C522-BF00-4533-A4FC-9529FB933883}">
            <xm:f>NOT(ISERROR(SEARCH('Выпадающий список'!$A$2,D27)))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D27</xm:sqref>
        </x14:conditionalFormatting>
        <x14:conditionalFormatting xmlns:xm="http://schemas.microsoft.com/office/excel/2006/main">
          <x14:cfRule type="containsText" priority="5" operator="containsText" id="{9C3DC7FD-084B-4B7E-B37B-447F26397147}">
            <xm:f>NOT(ISERROR(SEARCH('Выпадающий список'!$A$5,D28)))</xm:f>
            <xm:f>'Выпадающий список'!$A$5</xm:f>
            <x14:dxf/>
          </x14:cfRule>
          <x14:cfRule type="containsText" priority="6" operator="containsText" id="{801DF0CE-D22A-4139-81A9-3A7E364D2BA5}">
            <xm:f>NOT(ISERROR(SEARCH('Выпадающий список'!$A$4,D28)))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7" operator="containsText" id="{E7C05232-4C76-4BCF-9B8E-6D1E691EB01B}">
            <xm:f>NOT(ISERROR(SEARCH('Выпадающий список'!$A$3,D28)))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8" operator="containsText" id="{58920C24-A3E6-40F6-905C-A435441700A2}">
            <xm:f>NOT(ISERROR(SEARCH('Выпадающий список'!$A$2,D28)))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D28</xm:sqref>
        </x14:conditionalFormatting>
        <x14:conditionalFormatting xmlns:xm="http://schemas.microsoft.com/office/excel/2006/main">
          <x14:cfRule type="containsText" priority="1" operator="containsText" id="{B4635D48-2554-4C07-B696-A091636D8E86}">
            <xm:f>NOT(ISERROR(SEARCH('Выпадающий список'!$A$5,D29)))</xm:f>
            <xm:f>'Выпадающий список'!$A$5</xm:f>
            <x14:dxf/>
          </x14:cfRule>
          <x14:cfRule type="containsText" priority="2" operator="containsText" id="{A8977A9C-AFC7-48A5-9E75-BEB211C2D89F}">
            <xm:f>NOT(ISERROR(SEARCH('Выпадающий список'!$A$4,D29)))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3" operator="containsText" id="{3D2F9DA9-AF58-4A04-A082-A1525FE3EF91}">
            <xm:f>NOT(ISERROR(SEARCH('Выпадающий список'!$A$3,D29)))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4" operator="containsText" id="{216ABE17-FBAE-4A1D-B5EE-FF142EFAAB4B}">
            <xm:f>NOT(ISERROR(SEARCH('Выпадающий список'!$A$2,D29)))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D29:D30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5519024-8B7A-4601-88E0-D71175AB9E43}">
          <x14:formula1>
            <xm:f>'Выпадающий список'!$A$10:$A$11</xm:f>
          </x14:formula1>
          <xm:sqref>G6:H6 J6:K6 M6:N6 P6:Q6 S6:T6 V6:W6 Y6:BQ6</xm:sqref>
        </x14:dataValidation>
        <x14:dataValidation type="list" allowBlank="1" showInputMessage="1" showErrorMessage="1" xr:uid="{F916E9E9-D0E9-4808-A782-D04FC7D7D9E4}">
          <x14:formula1>
            <xm:f>'Выпадающий список'!$A$6:$A$9</xm:f>
          </x14:formula1>
          <xm:sqref>F8:Z8</xm:sqref>
        </x14:dataValidation>
        <x14:dataValidation type="list" allowBlank="1" showInputMessage="1" showErrorMessage="1" xr:uid="{0ED1A61D-01D3-4D29-9A47-3C93630C0089}">
          <x14:formula1>
            <xm:f>'Выпадающий список'!$A$2:$A$4</xm:f>
          </x14:formula1>
          <xm:sqref>F9:Z9 D25:D30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B241-CE9D-4E42-AE6B-B3B05B25581C}">
  <sheetPr>
    <pageSetUpPr fitToPage="1"/>
  </sheetPr>
  <dimension ref="A1:H16"/>
  <sheetViews>
    <sheetView workbookViewId="0"/>
  </sheetViews>
  <sheetFormatPr defaultRowHeight="14.5" x14ac:dyDescent="0.35"/>
  <cols>
    <col min="1" max="1" width="4.81640625" style="62" customWidth="1"/>
    <col min="2" max="2" width="14.7265625" style="62" customWidth="1"/>
    <col min="3" max="3" width="21.1796875" style="62" customWidth="1"/>
    <col min="4" max="4" width="14.7265625" style="62" customWidth="1"/>
    <col min="5" max="5" width="33" style="62" customWidth="1"/>
    <col min="6" max="6" width="35.54296875" style="63" customWidth="1"/>
    <col min="7" max="7" width="20.36328125" style="62" customWidth="1"/>
    <col min="8" max="8" width="26.81640625" style="62" customWidth="1"/>
    <col min="9" max="16384" width="8.7265625" style="62"/>
  </cols>
  <sheetData>
    <row r="1" spans="1:8" ht="16" customHeight="1" thickBot="1" x14ac:dyDescent="0.4">
      <c r="A1" s="326" t="s">
        <v>132</v>
      </c>
      <c r="E1" s="63"/>
      <c r="F1" s="62"/>
    </row>
    <row r="2" spans="1:8" ht="34" customHeight="1" thickBot="1" x14ac:dyDescent="0.4">
      <c r="A2" s="428" t="s">
        <v>171</v>
      </c>
      <c r="B2" s="429"/>
      <c r="C2" s="429"/>
      <c r="D2" s="429"/>
      <c r="E2" s="429"/>
      <c r="F2" s="429"/>
      <c r="G2" s="429"/>
      <c r="H2" s="430"/>
    </row>
    <row r="3" spans="1:8" s="64" customFormat="1" ht="36" customHeight="1" x14ac:dyDescent="0.35">
      <c r="A3" s="327" t="s">
        <v>0</v>
      </c>
      <c r="B3" s="327" t="s">
        <v>133</v>
      </c>
      <c r="C3" s="327" t="s">
        <v>134</v>
      </c>
      <c r="D3" s="327" t="s">
        <v>135</v>
      </c>
      <c r="E3" s="327" t="s">
        <v>136</v>
      </c>
      <c r="F3" s="327" t="s">
        <v>137</v>
      </c>
      <c r="G3" s="327" t="s">
        <v>138</v>
      </c>
      <c r="H3" s="327" t="s">
        <v>172</v>
      </c>
    </row>
    <row r="4" spans="1:8" s="64" customFormat="1" x14ac:dyDescent="0.35">
      <c r="A4" s="431" t="s">
        <v>48</v>
      </c>
      <c r="B4" s="432"/>
      <c r="C4" s="432"/>
      <c r="D4" s="432"/>
      <c r="E4" s="432"/>
      <c r="F4" s="432"/>
      <c r="G4" s="432"/>
      <c r="H4" s="433"/>
    </row>
    <row r="5" spans="1:8" s="65" customFormat="1" ht="43" customHeight="1" x14ac:dyDescent="0.3">
      <c r="A5" s="427">
        <v>1</v>
      </c>
      <c r="B5" s="427" t="s">
        <v>139</v>
      </c>
      <c r="C5" s="427" t="s">
        <v>140</v>
      </c>
      <c r="D5" s="427" t="s">
        <v>141</v>
      </c>
      <c r="E5" s="427" t="s">
        <v>427</v>
      </c>
      <c r="F5" s="328" t="s">
        <v>340</v>
      </c>
      <c r="G5" s="427" t="s">
        <v>142</v>
      </c>
      <c r="H5" s="427" t="s">
        <v>143</v>
      </c>
    </row>
    <row r="6" spans="1:8" s="65" customFormat="1" ht="43.5" customHeight="1" x14ac:dyDescent="0.3">
      <c r="A6" s="427"/>
      <c r="B6" s="427"/>
      <c r="C6" s="427"/>
      <c r="D6" s="427"/>
      <c r="E6" s="427"/>
      <c r="F6" s="328" t="s">
        <v>144</v>
      </c>
      <c r="G6" s="427"/>
      <c r="H6" s="427"/>
    </row>
    <row r="7" spans="1:8" s="65" customFormat="1" ht="54" customHeight="1" x14ac:dyDescent="0.3">
      <c r="A7" s="328">
        <v>2</v>
      </c>
      <c r="B7" s="328" t="s">
        <v>145</v>
      </c>
      <c r="C7" s="328" t="s">
        <v>146</v>
      </c>
      <c r="D7" s="328" t="s">
        <v>147</v>
      </c>
      <c r="E7" s="328" t="s">
        <v>148</v>
      </c>
      <c r="F7" s="328" t="s">
        <v>149</v>
      </c>
      <c r="G7" s="328" t="s">
        <v>150</v>
      </c>
      <c r="H7" s="328" t="s">
        <v>151</v>
      </c>
    </row>
    <row r="8" spans="1:8" s="65" customFormat="1" ht="30" customHeight="1" x14ac:dyDescent="0.3">
      <c r="A8" s="427">
        <v>3</v>
      </c>
      <c r="B8" s="427" t="s">
        <v>152</v>
      </c>
      <c r="C8" s="427" t="s">
        <v>37</v>
      </c>
      <c r="D8" s="427" t="s">
        <v>153</v>
      </c>
      <c r="E8" s="427" t="s">
        <v>154</v>
      </c>
      <c r="F8" s="328" t="s">
        <v>155</v>
      </c>
      <c r="G8" s="427" t="s">
        <v>156</v>
      </c>
      <c r="H8" s="427" t="s">
        <v>428</v>
      </c>
    </row>
    <row r="9" spans="1:8" s="65" customFormat="1" ht="43.5" customHeight="1" x14ac:dyDescent="0.3">
      <c r="A9" s="427"/>
      <c r="B9" s="427"/>
      <c r="C9" s="427"/>
      <c r="D9" s="427"/>
      <c r="E9" s="427"/>
      <c r="F9" s="328" t="s">
        <v>429</v>
      </c>
      <c r="G9" s="427"/>
      <c r="H9" s="427"/>
    </row>
    <row r="10" spans="1:8" s="65" customFormat="1" ht="68.5" customHeight="1" thickBot="1" x14ac:dyDescent="0.35">
      <c r="A10" s="329">
        <v>4</v>
      </c>
      <c r="B10" s="329" t="s">
        <v>152</v>
      </c>
      <c r="C10" s="329" t="s">
        <v>157</v>
      </c>
      <c r="D10" s="329" t="s">
        <v>158</v>
      </c>
      <c r="E10" s="329" t="s">
        <v>159</v>
      </c>
      <c r="F10" s="329" t="s">
        <v>160</v>
      </c>
      <c r="G10" s="329" t="s">
        <v>161</v>
      </c>
      <c r="H10" s="329" t="s">
        <v>162</v>
      </c>
    </row>
    <row r="11" spans="1:8" s="65" customFormat="1" ht="15" thickBot="1" x14ac:dyDescent="0.35">
      <c r="A11" s="434" t="s">
        <v>131</v>
      </c>
      <c r="B11" s="435"/>
      <c r="C11" s="435"/>
      <c r="D11" s="435"/>
      <c r="E11" s="435"/>
      <c r="F11" s="435"/>
      <c r="G11" s="435"/>
      <c r="H11" s="436"/>
    </row>
    <row r="12" spans="1:8" s="65" customFormat="1" ht="65" x14ac:dyDescent="0.3">
      <c r="A12" s="330">
        <v>5</v>
      </c>
      <c r="B12" s="330" t="s">
        <v>163</v>
      </c>
      <c r="C12" s="330" t="s">
        <v>129</v>
      </c>
      <c r="D12" s="330" t="s">
        <v>41</v>
      </c>
      <c r="E12" s="330" t="s">
        <v>164</v>
      </c>
      <c r="F12" s="330" t="s">
        <v>165</v>
      </c>
      <c r="G12" s="330" t="s">
        <v>166</v>
      </c>
      <c r="H12" s="330" t="s">
        <v>430</v>
      </c>
    </row>
    <row r="13" spans="1:8" s="65" customFormat="1" ht="52" x14ac:dyDescent="0.3">
      <c r="A13" s="328">
        <v>6</v>
      </c>
      <c r="B13" s="328" t="s">
        <v>167</v>
      </c>
      <c r="C13" s="328" t="s">
        <v>130</v>
      </c>
      <c r="D13" s="328" t="s">
        <v>168</v>
      </c>
      <c r="E13" s="328" t="s">
        <v>169</v>
      </c>
      <c r="F13" s="328" t="s">
        <v>170</v>
      </c>
      <c r="G13" s="331"/>
      <c r="H13" s="331"/>
    </row>
    <row r="15" spans="1:8" ht="25.5" customHeight="1" x14ac:dyDescent="0.35">
      <c r="G15" s="356" t="s">
        <v>434</v>
      </c>
    </row>
    <row r="16" spans="1:8" ht="25.5" customHeight="1" x14ac:dyDescent="0.35">
      <c r="G16" s="356" t="s">
        <v>435</v>
      </c>
    </row>
  </sheetData>
  <autoFilter ref="B3:H8" xr:uid="{00000000-0009-0000-0000-000002000000}"/>
  <mergeCells count="17">
    <mergeCell ref="E5:E6"/>
    <mergeCell ref="G5:G6"/>
    <mergeCell ref="A2:H2"/>
    <mergeCell ref="A4:H4"/>
    <mergeCell ref="A11:H11"/>
    <mergeCell ref="H5:H6"/>
    <mergeCell ref="A8:A9"/>
    <mergeCell ref="B8:B9"/>
    <mergeCell ref="C8:C9"/>
    <mergeCell ref="D8:D9"/>
    <mergeCell ref="E8:E9"/>
    <mergeCell ref="G8:G9"/>
    <mergeCell ref="H8:H9"/>
    <mergeCell ref="A5:A6"/>
    <mergeCell ref="B5:B6"/>
    <mergeCell ref="C5:C6"/>
    <mergeCell ref="D5:D6"/>
  </mergeCells>
  <hyperlinks>
    <hyperlink ref="G15" location="Показатели_диагностики!A1" display="В начало" xr:uid="{EC2F5BD1-DF1E-4D4D-B3EE-93E445DB463E}"/>
    <hyperlink ref="G16" location="Содержание!A1" display="Перейти к &quot;Содержанию&quot;" xr:uid="{2E0B0A6F-D72B-4CAB-AEF8-1A4B78F59E7B}"/>
  </hyperlinks>
  <pageMargins left="0.2" right="0.2" top="0.3" bottom="0.3" header="0.5" footer="0.5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53791-1EFF-440D-ACA2-C4B2BF8BAE2A}">
  <dimension ref="A1:AC33"/>
  <sheetViews>
    <sheetView zoomScale="64" zoomScaleNormal="64" workbookViewId="0"/>
  </sheetViews>
  <sheetFormatPr defaultRowHeight="14.5" x14ac:dyDescent="0.35"/>
  <cols>
    <col min="1" max="1" width="5.26953125" style="5" customWidth="1"/>
    <col min="2" max="2" width="16.6328125" style="5" customWidth="1"/>
    <col min="3" max="3" width="15.453125" style="5" customWidth="1"/>
    <col min="4" max="4" width="12" style="5" customWidth="1"/>
    <col min="5" max="5" width="10.7265625" style="5" customWidth="1"/>
    <col min="6" max="6" width="12.08984375" style="5" customWidth="1"/>
    <col min="7" max="7" width="10.6328125" style="5" customWidth="1"/>
    <col min="8" max="8" width="11.54296875" style="5" customWidth="1"/>
    <col min="9" max="9" width="12.453125" style="5" customWidth="1"/>
    <col min="10" max="11" width="11.1796875" style="5" customWidth="1"/>
    <col min="12" max="12" width="12.26953125" style="5" customWidth="1"/>
    <col min="13" max="13" width="10.08984375" style="5" customWidth="1"/>
    <col min="14" max="14" width="12.7265625" style="5" customWidth="1"/>
    <col min="15" max="15" width="11.453125" style="5" customWidth="1"/>
    <col min="16" max="16" width="11.1796875" style="5" customWidth="1"/>
    <col min="17" max="17" width="11.7265625" style="5" customWidth="1"/>
    <col min="18" max="18" width="11.1796875" style="5" customWidth="1"/>
    <col min="19" max="19" width="8.7265625" style="5"/>
    <col min="20" max="20" width="10.1796875" style="5" bestFit="1" customWidth="1"/>
    <col min="21" max="21" width="12.26953125" style="5" customWidth="1"/>
    <col min="22" max="22" width="8.7265625" style="5"/>
    <col min="23" max="23" width="12.26953125" style="5" customWidth="1"/>
    <col min="24" max="24" width="12.453125" style="5" customWidth="1"/>
    <col min="25" max="25" width="8.7265625" style="5"/>
    <col min="26" max="26" width="10.453125" style="5" customWidth="1"/>
    <col min="27" max="16384" width="8.7265625" style="5"/>
  </cols>
  <sheetData>
    <row r="1" spans="1:29" s="6" customFormat="1" x14ac:dyDescent="0.35">
      <c r="B1" s="131" t="s">
        <v>194</v>
      </c>
    </row>
    <row r="2" spans="1:29" s="6" customFormat="1" ht="21" customHeight="1" x14ac:dyDescent="0.5">
      <c r="F2" s="2" t="s">
        <v>342</v>
      </c>
      <c r="G2" s="2"/>
      <c r="H2" s="2"/>
      <c r="I2" s="2"/>
      <c r="J2" s="2"/>
      <c r="K2" s="2"/>
      <c r="L2" s="2"/>
      <c r="M2" s="2" t="s">
        <v>26</v>
      </c>
      <c r="N2" s="2"/>
      <c r="O2" s="2"/>
      <c r="P2" s="2"/>
      <c r="U2" s="2" t="s">
        <v>343</v>
      </c>
      <c r="W2" s="2"/>
      <c r="X2" s="2"/>
    </row>
    <row r="3" spans="1:29" s="6" customFormat="1" ht="40.25" customHeight="1" x14ac:dyDescent="0.55000000000000004">
      <c r="I3" s="3" t="s">
        <v>28</v>
      </c>
      <c r="J3" s="383" t="s">
        <v>29</v>
      </c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258" t="s">
        <v>344</v>
      </c>
    </row>
    <row r="4" spans="1:29" s="6" customFormat="1" ht="21" customHeight="1" x14ac:dyDescent="0.55000000000000004">
      <c r="O4" s="3"/>
      <c r="P4" s="385"/>
      <c r="Q4" s="384"/>
      <c r="R4" s="384"/>
      <c r="S4" s="384"/>
      <c r="T4" s="384"/>
      <c r="U4" s="384"/>
      <c r="V4" s="384"/>
    </row>
    <row r="5" spans="1:29" ht="44.5" customHeight="1" thickBot="1" x14ac:dyDescent="0.4">
      <c r="D5" s="4" t="s">
        <v>56</v>
      </c>
      <c r="R5" s="14"/>
      <c r="Z5" s="132" t="s">
        <v>56</v>
      </c>
    </row>
    <row r="6" spans="1:29" s="33" customFormat="1" ht="63.5" customHeight="1" thickBot="1" x14ac:dyDescent="0.4">
      <c r="E6" s="34" t="s">
        <v>196</v>
      </c>
      <c r="F6" s="35" t="s">
        <v>50</v>
      </c>
      <c r="G6" s="11" t="s">
        <v>30</v>
      </c>
      <c r="H6" s="34" t="s">
        <v>55</v>
      </c>
      <c r="I6" s="40" t="s">
        <v>115</v>
      </c>
      <c r="J6" s="11" t="s">
        <v>30</v>
      </c>
      <c r="K6" s="34" t="s">
        <v>54</v>
      </c>
      <c r="L6" s="40" t="s">
        <v>115</v>
      </c>
      <c r="M6" s="11" t="s">
        <v>30</v>
      </c>
      <c r="N6" s="34" t="s">
        <v>53</v>
      </c>
      <c r="O6" s="40" t="s">
        <v>115</v>
      </c>
      <c r="P6" s="36" t="s">
        <v>30</v>
      </c>
      <c r="Q6" s="34" t="s">
        <v>52</v>
      </c>
      <c r="R6" s="40" t="s">
        <v>115</v>
      </c>
      <c r="S6" s="11" t="s">
        <v>30</v>
      </c>
      <c r="T6" s="34" t="s">
        <v>51</v>
      </c>
      <c r="U6" s="40" t="s">
        <v>115</v>
      </c>
      <c r="V6" s="36" t="s">
        <v>30</v>
      </c>
      <c r="W6" s="34" t="s">
        <v>49</v>
      </c>
      <c r="X6" s="40" t="s">
        <v>115</v>
      </c>
      <c r="Y6" s="37" t="s">
        <v>30</v>
      </c>
      <c r="AC6" s="40"/>
    </row>
    <row r="7" spans="1:29" s="32" customFormat="1" ht="13" customHeight="1" thickBot="1" x14ac:dyDescent="0.4">
      <c r="A7" s="392" t="s">
        <v>0</v>
      </c>
      <c r="B7" s="389" t="s">
        <v>48</v>
      </c>
      <c r="C7" s="389"/>
      <c r="D7" s="392" t="s">
        <v>44</v>
      </c>
      <c r="E7" s="70" t="s">
        <v>47</v>
      </c>
      <c r="F7" s="27"/>
      <c r="G7" s="28"/>
      <c r="H7" s="26" t="s">
        <v>47</v>
      </c>
      <c r="I7" s="29"/>
      <c r="J7" s="29"/>
      <c r="K7" s="26" t="s">
        <v>47</v>
      </c>
      <c r="L7" s="27"/>
      <c r="M7" s="28"/>
      <c r="N7" s="26" t="s">
        <v>31</v>
      </c>
      <c r="O7" s="29"/>
      <c r="P7" s="29"/>
      <c r="Q7" s="26" t="s">
        <v>32</v>
      </c>
      <c r="R7" s="29"/>
      <c r="S7" s="29"/>
      <c r="T7" s="26" t="s">
        <v>47</v>
      </c>
      <c r="U7" s="30"/>
      <c r="V7" s="28"/>
      <c r="W7" s="26" t="s">
        <v>47</v>
      </c>
      <c r="X7" s="30"/>
      <c r="Y7" s="31"/>
      <c r="Z7" s="392" t="s">
        <v>44</v>
      </c>
      <c r="AA7" s="392" t="s">
        <v>46</v>
      </c>
    </row>
    <row r="8" spans="1:29" s="13" customFormat="1" ht="21.5" customHeight="1" thickBot="1" x14ac:dyDescent="0.4">
      <c r="A8" s="393"/>
      <c r="B8" s="390"/>
      <c r="C8" s="390"/>
      <c r="D8" s="393"/>
      <c r="E8" s="71" t="s">
        <v>123</v>
      </c>
      <c r="F8" s="24" t="s">
        <v>119</v>
      </c>
      <c r="G8" s="24" t="s">
        <v>19</v>
      </c>
      <c r="H8" s="24" t="s">
        <v>116</v>
      </c>
      <c r="I8" s="24" t="s">
        <v>119</v>
      </c>
      <c r="J8" s="24" t="s">
        <v>19</v>
      </c>
      <c r="K8" s="24" t="s">
        <v>116</v>
      </c>
      <c r="L8" s="24" t="s">
        <v>119</v>
      </c>
      <c r="M8" s="24" t="s">
        <v>19</v>
      </c>
      <c r="N8" s="24" t="s">
        <v>116</v>
      </c>
      <c r="O8" s="24" t="s">
        <v>20</v>
      </c>
      <c r="P8" s="24" t="s">
        <v>19</v>
      </c>
      <c r="Q8" s="24" t="s">
        <v>116</v>
      </c>
      <c r="R8" s="24" t="s">
        <v>20</v>
      </c>
      <c r="S8" s="24" t="s">
        <v>19</v>
      </c>
      <c r="T8" s="24" t="s">
        <v>116</v>
      </c>
      <c r="U8" s="24" t="s">
        <v>119</v>
      </c>
      <c r="V8" s="24" t="s">
        <v>19</v>
      </c>
      <c r="W8" s="24" t="s">
        <v>116</v>
      </c>
      <c r="X8" s="24" t="s">
        <v>119</v>
      </c>
      <c r="Y8" s="24" t="s">
        <v>19</v>
      </c>
      <c r="Z8" s="393"/>
      <c r="AA8" s="393"/>
    </row>
    <row r="9" spans="1:29" s="13" customFormat="1" ht="21.5" customHeight="1" thickBot="1" x14ac:dyDescent="0.35">
      <c r="A9" s="394"/>
      <c r="B9" s="391"/>
      <c r="C9" s="391"/>
      <c r="D9" s="394"/>
      <c r="E9" s="72" t="s">
        <v>57</v>
      </c>
      <c r="F9" s="25" t="s">
        <v>58</v>
      </c>
      <c r="G9" s="25" t="s">
        <v>5</v>
      </c>
      <c r="H9" s="25" t="s">
        <v>57</v>
      </c>
      <c r="I9" s="25" t="s">
        <v>58</v>
      </c>
      <c r="J9" s="25" t="s">
        <v>5</v>
      </c>
      <c r="K9" s="25" t="s">
        <v>57</v>
      </c>
      <c r="L9" s="25" t="s">
        <v>58</v>
      </c>
      <c r="M9" s="25" t="s">
        <v>5</v>
      </c>
      <c r="N9" s="25" t="s">
        <v>57</v>
      </c>
      <c r="O9" s="25" t="s">
        <v>58</v>
      </c>
      <c r="P9" s="25" t="s">
        <v>5</v>
      </c>
      <c r="Q9" s="25" t="s">
        <v>57</v>
      </c>
      <c r="R9" s="25" t="s">
        <v>58</v>
      </c>
      <c r="S9" s="25" t="s">
        <v>5</v>
      </c>
      <c r="T9" s="25" t="s">
        <v>57</v>
      </c>
      <c r="U9" s="25" t="s">
        <v>58</v>
      </c>
      <c r="V9" s="25" t="s">
        <v>5</v>
      </c>
      <c r="W9" s="25" t="s">
        <v>57</v>
      </c>
      <c r="X9" s="25" t="s">
        <v>58</v>
      </c>
      <c r="Y9" s="25" t="s">
        <v>5</v>
      </c>
      <c r="Z9" s="394"/>
      <c r="AA9" s="394"/>
      <c r="AC9" s="38" t="s">
        <v>115</v>
      </c>
    </row>
    <row r="10" spans="1:29" ht="17.5" customHeight="1" x14ac:dyDescent="0.35">
      <c r="A10" s="67" t="s">
        <v>33</v>
      </c>
      <c r="B10" s="397" t="s">
        <v>128</v>
      </c>
      <c r="C10" s="398"/>
      <c r="D10" s="75" t="s">
        <v>34</v>
      </c>
      <c r="E10" s="12">
        <f>E11+E12+E13</f>
        <v>2</v>
      </c>
      <c r="F10" s="23">
        <f t="shared" ref="F10:Y10" si="0">F11+F12+F13</f>
        <v>2</v>
      </c>
      <c r="G10" s="23">
        <f t="shared" si="0"/>
        <v>0</v>
      </c>
      <c r="H10" s="23">
        <f t="shared" si="0"/>
        <v>5</v>
      </c>
      <c r="I10" s="23">
        <f t="shared" si="0"/>
        <v>4</v>
      </c>
      <c r="J10" s="23">
        <f t="shared" si="0"/>
        <v>0</v>
      </c>
      <c r="K10" s="23">
        <f t="shared" si="0"/>
        <v>12.5</v>
      </c>
      <c r="L10" s="23">
        <f t="shared" si="0"/>
        <v>2</v>
      </c>
      <c r="M10" s="23">
        <f t="shared" si="0"/>
        <v>0</v>
      </c>
      <c r="N10" s="23">
        <f t="shared" si="0"/>
        <v>129</v>
      </c>
      <c r="O10" s="23">
        <f t="shared" si="0"/>
        <v>0</v>
      </c>
      <c r="P10" s="23">
        <f t="shared" si="0"/>
        <v>0</v>
      </c>
      <c r="Q10" s="23">
        <f t="shared" si="0"/>
        <v>25</v>
      </c>
      <c r="R10" s="23">
        <f t="shared" si="0"/>
        <v>0</v>
      </c>
      <c r="S10" s="23">
        <f t="shared" si="0"/>
        <v>0</v>
      </c>
      <c r="T10" s="23">
        <f t="shared" si="0"/>
        <v>9.5</v>
      </c>
      <c r="U10" s="23">
        <f t="shared" si="0"/>
        <v>0</v>
      </c>
      <c r="V10" s="23">
        <f t="shared" si="0"/>
        <v>0</v>
      </c>
      <c r="W10" s="23">
        <f t="shared" si="0"/>
        <v>3</v>
      </c>
      <c r="X10" s="23">
        <f t="shared" si="0"/>
        <v>0</v>
      </c>
      <c r="Y10" s="23">
        <f t="shared" si="0"/>
        <v>0</v>
      </c>
      <c r="Z10" s="103" t="s">
        <v>34</v>
      </c>
      <c r="AA10" s="21">
        <f>SUM(E10:Z10)</f>
        <v>194</v>
      </c>
    </row>
    <row r="11" spans="1:29" s="52" customFormat="1" x14ac:dyDescent="0.35">
      <c r="A11" s="68" t="s">
        <v>35</v>
      </c>
      <c r="B11" s="399" t="s">
        <v>124</v>
      </c>
      <c r="C11" s="400"/>
      <c r="D11" s="76" t="s">
        <v>34</v>
      </c>
      <c r="E11" s="73">
        <v>2</v>
      </c>
      <c r="F11" s="285"/>
      <c r="G11" s="48"/>
      <c r="H11" s="47">
        <v>3</v>
      </c>
      <c r="I11" s="285"/>
      <c r="J11" s="48"/>
      <c r="K11" s="47">
        <v>2</v>
      </c>
      <c r="L11" s="285"/>
      <c r="M11" s="48"/>
      <c r="N11" s="47">
        <v>0</v>
      </c>
      <c r="O11" s="49"/>
      <c r="P11" s="48"/>
      <c r="Q11" s="47">
        <v>15</v>
      </c>
      <c r="R11" s="47"/>
      <c r="S11" s="47"/>
      <c r="T11" s="47">
        <v>3</v>
      </c>
      <c r="U11" s="47"/>
      <c r="V11" s="48"/>
      <c r="W11" s="47">
        <v>1</v>
      </c>
      <c r="X11" s="50"/>
      <c r="Y11" s="50"/>
      <c r="Z11" s="76" t="s">
        <v>34</v>
      </c>
      <c r="AA11" s="51">
        <f t="shared" ref="AA11:AA13" si="1">SUM(E11:Y11)</f>
        <v>26</v>
      </c>
    </row>
    <row r="12" spans="1:29" s="52" customFormat="1" ht="22.5" customHeight="1" x14ac:dyDescent="0.35">
      <c r="A12" s="68" t="s">
        <v>36</v>
      </c>
      <c r="B12" s="401" t="s">
        <v>126</v>
      </c>
      <c r="C12" s="402"/>
      <c r="D12" s="76" t="s">
        <v>34</v>
      </c>
      <c r="E12" s="73"/>
      <c r="F12" s="285">
        <v>2</v>
      </c>
      <c r="G12" s="48"/>
      <c r="H12" s="47"/>
      <c r="I12" s="285">
        <v>4</v>
      </c>
      <c r="J12" s="48"/>
      <c r="K12" s="47">
        <v>3</v>
      </c>
      <c r="L12" s="285">
        <v>2</v>
      </c>
      <c r="M12" s="48"/>
      <c r="N12" s="47">
        <v>40</v>
      </c>
      <c r="O12" s="48"/>
      <c r="P12" s="48"/>
      <c r="Q12" s="47">
        <v>0</v>
      </c>
      <c r="R12" s="47"/>
      <c r="S12" s="47"/>
      <c r="T12" s="47">
        <v>0</v>
      </c>
      <c r="U12" s="47"/>
      <c r="V12" s="48"/>
      <c r="W12" s="47">
        <v>0</v>
      </c>
      <c r="X12" s="50"/>
      <c r="Y12" s="50"/>
      <c r="Z12" s="76" t="s">
        <v>34</v>
      </c>
      <c r="AA12" s="51">
        <f t="shared" si="1"/>
        <v>51</v>
      </c>
    </row>
    <row r="13" spans="1:29" s="52" customFormat="1" x14ac:dyDescent="0.35">
      <c r="A13" s="68" t="s">
        <v>38</v>
      </c>
      <c r="B13" s="399" t="s">
        <v>45</v>
      </c>
      <c r="C13" s="400"/>
      <c r="D13" s="76" t="s">
        <v>34</v>
      </c>
      <c r="E13" s="73">
        <v>0</v>
      </c>
      <c r="F13" s="53"/>
      <c r="G13" s="53"/>
      <c r="H13" s="47">
        <v>2</v>
      </c>
      <c r="I13" s="53"/>
      <c r="J13" s="53"/>
      <c r="K13" s="47">
        <v>7.5</v>
      </c>
      <c r="L13" s="53"/>
      <c r="M13" s="53"/>
      <c r="N13" s="47">
        <v>89</v>
      </c>
      <c r="O13" s="53"/>
      <c r="P13" s="53"/>
      <c r="Q13" s="47">
        <v>10</v>
      </c>
      <c r="R13" s="47"/>
      <c r="S13" s="47"/>
      <c r="T13" s="47">
        <v>6.5</v>
      </c>
      <c r="U13" s="47"/>
      <c r="V13" s="53"/>
      <c r="W13" s="47">
        <v>2</v>
      </c>
      <c r="X13" s="50"/>
      <c r="Y13" s="50"/>
      <c r="Z13" s="76" t="s">
        <v>34</v>
      </c>
      <c r="AA13" s="51">
        <f t="shared" si="1"/>
        <v>117</v>
      </c>
    </row>
    <row r="14" spans="1:29" s="52" customFormat="1" x14ac:dyDescent="0.35">
      <c r="A14" s="237" t="s">
        <v>294</v>
      </c>
      <c r="B14" s="399" t="s">
        <v>295</v>
      </c>
      <c r="C14" s="400"/>
      <c r="D14" s="238" t="s">
        <v>296</v>
      </c>
      <c r="E14" s="239"/>
      <c r="F14" s="240"/>
      <c r="G14" s="240"/>
      <c r="H14" s="241">
        <v>6</v>
      </c>
      <c r="I14" s="240"/>
      <c r="J14" s="240"/>
      <c r="K14" s="241">
        <v>40</v>
      </c>
      <c r="L14" s="240"/>
      <c r="M14" s="240"/>
      <c r="N14" s="241">
        <v>10110</v>
      </c>
      <c r="O14" s="240"/>
      <c r="P14" s="240"/>
      <c r="Q14" s="241">
        <v>200</v>
      </c>
      <c r="R14" s="241"/>
      <c r="S14" s="241"/>
      <c r="T14" s="241">
        <v>40</v>
      </c>
      <c r="U14" s="241"/>
      <c r="V14" s="240"/>
      <c r="W14" s="241">
        <v>8</v>
      </c>
      <c r="X14" s="242"/>
      <c r="Y14" s="242"/>
      <c r="Z14" s="238" t="s">
        <v>296</v>
      </c>
      <c r="AA14" s="51">
        <f>SUM(E14:Y14)</f>
        <v>10404</v>
      </c>
    </row>
    <row r="15" spans="1:29" ht="15" thickBot="1" x14ac:dyDescent="0.4">
      <c r="A15" s="69" t="s">
        <v>39</v>
      </c>
      <c r="B15" s="403" t="s">
        <v>7</v>
      </c>
      <c r="C15" s="404"/>
      <c r="D15" s="77" t="s">
        <v>40</v>
      </c>
      <c r="E15" s="74">
        <v>0.2</v>
      </c>
      <c r="F15" s="55"/>
      <c r="G15" s="55"/>
      <c r="H15" s="54">
        <v>0.2</v>
      </c>
      <c r="I15" s="55"/>
      <c r="J15" s="55"/>
      <c r="K15" s="54">
        <v>0.2</v>
      </c>
      <c r="L15" s="55"/>
      <c r="M15" s="55"/>
      <c r="N15" s="54">
        <v>1</v>
      </c>
      <c r="O15" s="55"/>
      <c r="P15" s="55"/>
      <c r="Q15" s="54">
        <v>1</v>
      </c>
      <c r="R15" s="54"/>
      <c r="S15" s="54"/>
      <c r="T15" s="54">
        <v>0.2</v>
      </c>
      <c r="U15" s="54"/>
      <c r="V15" s="55"/>
      <c r="W15" s="54">
        <v>0.2</v>
      </c>
      <c r="X15" s="56"/>
      <c r="Y15" s="56"/>
      <c r="Z15" s="78" t="s">
        <v>40</v>
      </c>
      <c r="AA15" s="57">
        <f>SUM(E15:Y15)</f>
        <v>3.0000000000000004</v>
      </c>
    </row>
    <row r="16" spans="1:29" s="6" customFormat="1" ht="13.5" customHeight="1" thickBot="1" x14ac:dyDescent="0.4">
      <c r="A16" s="405" t="s">
        <v>131</v>
      </c>
      <c r="B16" s="406"/>
      <c r="C16" s="407"/>
      <c r="D16" s="79"/>
      <c r="E16" s="80"/>
      <c r="F16" s="81"/>
      <c r="G16" s="81"/>
      <c r="H16" s="80"/>
      <c r="I16" s="81"/>
      <c r="J16" s="81"/>
      <c r="K16" s="80"/>
      <c r="L16" s="81"/>
      <c r="M16" s="81"/>
      <c r="N16" s="80"/>
      <c r="O16" s="81"/>
      <c r="P16" s="81"/>
      <c r="Q16" s="80"/>
      <c r="R16" s="80"/>
      <c r="S16" s="80"/>
      <c r="T16" s="80"/>
      <c r="U16" s="80"/>
      <c r="V16" s="81"/>
      <c r="W16" s="80"/>
      <c r="X16" s="82"/>
      <c r="Y16" s="82"/>
      <c r="Z16" s="104"/>
      <c r="AA16" s="66"/>
    </row>
    <row r="17" spans="1:27" s="6" customFormat="1" x14ac:dyDescent="0.35">
      <c r="A17" s="95" t="s">
        <v>42</v>
      </c>
      <c r="B17" s="408" t="s">
        <v>129</v>
      </c>
      <c r="C17" s="409"/>
      <c r="D17" s="99" t="s">
        <v>41</v>
      </c>
      <c r="E17" s="86"/>
      <c r="F17" s="87"/>
      <c r="G17" s="87"/>
      <c r="H17" s="86"/>
      <c r="I17" s="87"/>
      <c r="J17" s="87"/>
      <c r="K17" s="86"/>
      <c r="L17" s="87"/>
      <c r="M17" s="87"/>
      <c r="N17" s="86"/>
      <c r="O17" s="88"/>
      <c r="P17" s="88"/>
      <c r="Q17" s="86"/>
      <c r="R17" s="86"/>
      <c r="S17" s="86"/>
      <c r="T17" s="86"/>
      <c r="U17" s="86"/>
      <c r="V17" s="87"/>
      <c r="W17" s="86"/>
      <c r="X17" s="86"/>
      <c r="Y17" s="89"/>
      <c r="Z17" s="99" t="s">
        <v>41</v>
      </c>
      <c r="AA17" s="58"/>
    </row>
    <row r="18" spans="1:27" s="6" customFormat="1" x14ac:dyDescent="0.35">
      <c r="A18" s="96" t="s">
        <v>173</v>
      </c>
      <c r="B18" s="410" t="s">
        <v>130</v>
      </c>
      <c r="C18" s="411"/>
      <c r="D18" s="100" t="s">
        <v>41</v>
      </c>
      <c r="E18" s="83">
        <v>0.7</v>
      </c>
      <c r="F18" s="84"/>
      <c r="G18" s="84"/>
      <c r="H18" s="83">
        <v>0.7</v>
      </c>
      <c r="I18" s="84"/>
      <c r="J18" s="84"/>
      <c r="K18" s="83"/>
      <c r="L18" s="84"/>
      <c r="M18" s="84"/>
      <c r="N18" s="83"/>
      <c r="O18" s="84"/>
      <c r="P18" s="84"/>
      <c r="Q18" s="83"/>
      <c r="R18" s="83"/>
      <c r="S18" s="83"/>
      <c r="T18" s="83"/>
      <c r="U18" s="83"/>
      <c r="V18" s="84"/>
      <c r="W18" s="83"/>
      <c r="X18" s="83"/>
      <c r="Y18" s="90"/>
      <c r="Z18" s="100" t="s">
        <v>41</v>
      </c>
      <c r="AA18" s="61"/>
    </row>
    <row r="19" spans="1:27" s="6" customFormat="1" ht="22" x14ac:dyDescent="0.35">
      <c r="A19" s="97" t="s">
        <v>175</v>
      </c>
      <c r="B19" s="395" t="s">
        <v>94</v>
      </c>
      <c r="C19" s="396"/>
      <c r="D19" s="102" t="s">
        <v>178</v>
      </c>
      <c r="E19" s="243">
        <f>1/E20</f>
        <v>150</v>
      </c>
      <c r="F19" s="244"/>
      <c r="G19" s="244"/>
      <c r="H19" s="243">
        <f>1/H20</f>
        <v>60</v>
      </c>
      <c r="I19" s="244"/>
      <c r="J19" s="244"/>
      <c r="K19" s="243">
        <f>1/K20</f>
        <v>24</v>
      </c>
      <c r="L19" s="244"/>
      <c r="M19" s="244"/>
      <c r="N19" s="243">
        <f>1/N20</f>
        <v>0.46511627906976744</v>
      </c>
      <c r="O19" s="244"/>
      <c r="P19" s="244"/>
      <c r="Q19" s="243">
        <f>1/Q20</f>
        <v>2.4</v>
      </c>
      <c r="R19" s="243"/>
      <c r="S19" s="243"/>
      <c r="T19" s="243">
        <f>1/T20</f>
        <v>31.578947368421051</v>
      </c>
      <c r="U19" s="85"/>
      <c r="V19" s="84"/>
      <c r="W19" s="85">
        <f>1/W20</f>
        <v>99.999999999999986</v>
      </c>
      <c r="X19" s="85"/>
      <c r="Y19" s="91"/>
      <c r="Z19" s="102" t="s">
        <v>178</v>
      </c>
      <c r="AA19" s="59"/>
    </row>
    <row r="20" spans="1:27" s="6" customFormat="1" x14ac:dyDescent="0.35">
      <c r="A20" s="97" t="s">
        <v>176</v>
      </c>
      <c r="B20" s="395" t="s">
        <v>174</v>
      </c>
      <c r="C20" s="396"/>
      <c r="D20" s="100" t="s">
        <v>179</v>
      </c>
      <c r="E20" s="232">
        <f>(E10*E15)/60</f>
        <v>6.6666666666666671E-3</v>
      </c>
      <c r="F20" s="233"/>
      <c r="G20" s="233"/>
      <c r="H20" s="232">
        <f>(H10*H15)/60</f>
        <v>1.6666666666666666E-2</v>
      </c>
      <c r="I20" s="233"/>
      <c r="J20" s="233"/>
      <c r="K20" s="232">
        <f>(K10*K15)/60</f>
        <v>4.1666666666666664E-2</v>
      </c>
      <c r="L20" s="233"/>
      <c r="M20" s="233"/>
      <c r="N20" s="232">
        <f>(N10*N15)/60</f>
        <v>2.15</v>
      </c>
      <c r="O20" s="232">
        <f>(O10*O15)/60</f>
        <v>0</v>
      </c>
      <c r="P20" s="233"/>
      <c r="Q20" s="232">
        <f>(Q10*Q15)/60</f>
        <v>0.41666666666666669</v>
      </c>
      <c r="R20" s="232">
        <f>(R10*R15)/60</f>
        <v>0</v>
      </c>
      <c r="S20" s="232"/>
      <c r="T20" s="232">
        <f>(T10*T15)/60</f>
        <v>3.1666666666666669E-2</v>
      </c>
      <c r="U20" s="232"/>
      <c r="V20" s="233"/>
      <c r="W20" s="232">
        <f>(W10*W15)/60</f>
        <v>1.0000000000000002E-2</v>
      </c>
      <c r="X20" s="85"/>
      <c r="Y20" s="91"/>
      <c r="Z20" s="100" t="s">
        <v>179</v>
      </c>
      <c r="AA20" s="59"/>
    </row>
    <row r="21" spans="1:27" ht="15" thickBot="1" x14ac:dyDescent="0.4">
      <c r="A21" s="98" t="s">
        <v>177</v>
      </c>
      <c r="B21" s="421" t="s">
        <v>43</v>
      </c>
      <c r="C21" s="422"/>
      <c r="D21" s="101" t="s">
        <v>41</v>
      </c>
      <c r="E21" s="92">
        <f>(E11/E10)*100%</f>
        <v>1</v>
      </c>
      <c r="F21" s="93"/>
      <c r="G21" s="93"/>
      <c r="H21" s="92">
        <f>(H11/H10)*100%</f>
        <v>0.6</v>
      </c>
      <c r="I21" s="93"/>
      <c r="J21" s="93"/>
      <c r="K21" s="92">
        <f>(K11/K10)*100%</f>
        <v>0.16</v>
      </c>
      <c r="L21" s="93"/>
      <c r="M21" s="93"/>
      <c r="N21" s="92">
        <f>(N11/N10)*100%</f>
        <v>0</v>
      </c>
      <c r="O21" s="93"/>
      <c r="P21" s="93"/>
      <c r="Q21" s="92">
        <f>(Q11/Q10)*100%</f>
        <v>0.6</v>
      </c>
      <c r="R21" s="92"/>
      <c r="S21" s="92"/>
      <c r="T21" s="92"/>
      <c r="U21" s="92"/>
      <c r="V21" s="93"/>
      <c r="W21" s="92">
        <f>(W11/W10)*100%</f>
        <v>0.33333333333333331</v>
      </c>
      <c r="X21" s="92"/>
      <c r="Y21" s="94"/>
      <c r="Z21" s="101" t="s">
        <v>41</v>
      </c>
      <c r="AA21" s="22">
        <f>(AA11/AA10)*100%</f>
        <v>0.13402061855670103</v>
      </c>
    </row>
    <row r="23" spans="1:27" ht="15" thickBot="1" x14ac:dyDescent="0.4"/>
    <row r="24" spans="1:27" ht="23.5" customHeight="1" thickBot="1" x14ac:dyDescent="0.4">
      <c r="A24" s="423" t="s">
        <v>127</v>
      </c>
      <c r="B24" s="424"/>
      <c r="C24" s="425"/>
      <c r="D24" s="426" t="s">
        <v>13</v>
      </c>
      <c r="E24" s="426"/>
      <c r="F24" s="426"/>
      <c r="G24" s="412" t="s">
        <v>48</v>
      </c>
      <c r="H24" s="413"/>
      <c r="I24" s="437"/>
      <c r="J24" s="441"/>
      <c r="K24" s="441"/>
      <c r="L24" s="414"/>
      <c r="M24" s="414"/>
      <c r="N24" s="414"/>
      <c r="O24" s="414"/>
      <c r="P24" s="414"/>
      <c r="Q24" s="414"/>
      <c r="R24" s="107"/>
      <c r="S24" s="105"/>
    </row>
    <row r="25" spans="1:27" ht="26.5" customHeight="1" thickBot="1" x14ac:dyDescent="0.4">
      <c r="A25" s="415" t="s">
        <v>118</v>
      </c>
      <c r="B25" s="415"/>
      <c r="C25" s="25" t="s">
        <v>57</v>
      </c>
      <c r="D25" s="416" t="s">
        <v>14</v>
      </c>
      <c r="E25" s="416"/>
      <c r="F25" s="416"/>
      <c r="G25" s="417" t="s">
        <v>124</v>
      </c>
      <c r="H25" s="417"/>
      <c r="I25" s="437"/>
      <c r="J25" s="441"/>
      <c r="K25" s="441"/>
      <c r="L25" s="418"/>
      <c r="M25" s="418"/>
      <c r="N25" s="418"/>
      <c r="O25" s="418"/>
      <c r="P25" s="418"/>
      <c r="Q25" s="418"/>
      <c r="R25" s="45"/>
      <c r="S25" s="108"/>
    </row>
    <row r="26" spans="1:27" ht="30.5" customHeight="1" thickBot="1" x14ac:dyDescent="0.4">
      <c r="A26" s="415" t="s">
        <v>119</v>
      </c>
      <c r="B26" s="415"/>
      <c r="C26" s="25" t="s">
        <v>58</v>
      </c>
      <c r="D26" s="416" t="s">
        <v>117</v>
      </c>
      <c r="E26" s="416"/>
      <c r="F26" s="416"/>
      <c r="G26" s="417" t="s">
        <v>126</v>
      </c>
      <c r="H26" s="417"/>
      <c r="I26" s="437"/>
      <c r="J26" s="438"/>
      <c r="K26" s="438"/>
      <c r="L26" s="418"/>
      <c r="M26" s="418"/>
      <c r="N26" s="418"/>
      <c r="O26" s="418"/>
      <c r="P26" s="418"/>
      <c r="Q26" s="418"/>
      <c r="R26" s="45"/>
      <c r="S26" s="108"/>
    </row>
    <row r="27" spans="1:27" ht="25" customHeight="1" thickBot="1" x14ac:dyDescent="0.4">
      <c r="A27" s="415" t="s">
        <v>19</v>
      </c>
      <c r="B27" s="415"/>
      <c r="C27" s="25" t="s">
        <v>5</v>
      </c>
      <c r="D27" s="416" t="s">
        <v>120</v>
      </c>
      <c r="E27" s="416"/>
      <c r="F27" s="416"/>
      <c r="G27" s="417" t="s">
        <v>126</v>
      </c>
      <c r="H27" s="417"/>
      <c r="I27" s="437"/>
      <c r="J27" s="438"/>
      <c r="K27" s="438"/>
      <c r="L27" s="418"/>
      <c r="M27" s="418"/>
      <c r="N27" s="418"/>
      <c r="O27" s="418"/>
      <c r="P27" s="418"/>
      <c r="Q27" s="418"/>
      <c r="R27" s="45"/>
      <c r="S27" s="108"/>
    </row>
    <row r="28" spans="1:27" ht="29" customHeight="1" thickBot="1" x14ac:dyDescent="0.4">
      <c r="A28" s="415" t="s">
        <v>19</v>
      </c>
      <c r="B28" s="415"/>
      <c r="C28" s="25" t="s">
        <v>5</v>
      </c>
      <c r="D28" s="416" t="s">
        <v>121</v>
      </c>
      <c r="E28" s="416"/>
      <c r="F28" s="416"/>
      <c r="G28" s="417" t="s">
        <v>126</v>
      </c>
      <c r="H28" s="417"/>
      <c r="I28" s="439"/>
      <c r="J28" s="440"/>
      <c r="K28" s="440"/>
      <c r="L28" s="418"/>
      <c r="M28" s="418"/>
      <c r="N28" s="418"/>
      <c r="O28" s="418"/>
      <c r="P28" s="418"/>
      <c r="Q28" s="418"/>
      <c r="R28" s="45"/>
      <c r="S28" s="108"/>
    </row>
    <row r="29" spans="1:27" ht="26" customHeight="1" thickBot="1" x14ac:dyDescent="0.4">
      <c r="A29" s="415" t="s">
        <v>19</v>
      </c>
      <c r="B29" s="415"/>
      <c r="C29" s="25" t="s">
        <v>5</v>
      </c>
      <c r="D29" s="416" t="s">
        <v>122</v>
      </c>
      <c r="E29" s="416"/>
      <c r="F29" s="416"/>
      <c r="G29" s="417" t="s">
        <v>126</v>
      </c>
      <c r="H29" s="417"/>
      <c r="I29" s="439"/>
      <c r="J29" s="440"/>
      <c r="K29" s="440"/>
      <c r="L29" s="418"/>
      <c r="M29" s="418"/>
      <c r="N29" s="418"/>
      <c r="O29" s="418"/>
      <c r="P29" s="418"/>
      <c r="Q29" s="418"/>
      <c r="R29" s="45"/>
      <c r="S29" s="108"/>
    </row>
    <row r="30" spans="1:27" ht="31.5" customHeight="1" thickBot="1" x14ac:dyDescent="0.4">
      <c r="A30" s="415" t="s">
        <v>6</v>
      </c>
      <c r="B30" s="415"/>
      <c r="C30" s="43" t="s">
        <v>58</v>
      </c>
      <c r="D30" s="416" t="s">
        <v>125</v>
      </c>
      <c r="E30" s="416"/>
      <c r="F30" s="416"/>
      <c r="G30" s="417" t="s">
        <v>45</v>
      </c>
      <c r="H30" s="420"/>
      <c r="I30" s="44"/>
      <c r="K30" s="108"/>
      <c r="L30" s="418"/>
      <c r="M30" s="418"/>
      <c r="N30" s="418"/>
      <c r="O30" s="418"/>
      <c r="P30" s="418"/>
      <c r="Q30" s="418"/>
      <c r="R30" s="45"/>
      <c r="S30" s="108"/>
    </row>
    <row r="31" spans="1:27" x14ac:dyDescent="0.35">
      <c r="K31" s="108"/>
      <c r="L31" s="418"/>
      <c r="M31" s="418"/>
      <c r="N31" s="418"/>
      <c r="O31" s="418"/>
      <c r="P31" s="418"/>
      <c r="Q31" s="418"/>
      <c r="R31" s="45"/>
      <c r="S31" s="108"/>
    </row>
    <row r="32" spans="1:27" ht="15.5" x14ac:dyDescent="0.35">
      <c r="J32" s="356" t="s">
        <v>434</v>
      </c>
      <c r="K32" s="108"/>
      <c r="L32" s="418"/>
      <c r="M32" s="418"/>
      <c r="N32" s="418"/>
      <c r="O32" s="418"/>
      <c r="P32" s="418"/>
      <c r="Q32" s="418"/>
      <c r="R32" s="45"/>
      <c r="S32" s="108"/>
    </row>
    <row r="33" spans="10:10" ht="15.5" x14ac:dyDescent="0.35">
      <c r="J33" s="356" t="s">
        <v>435</v>
      </c>
    </row>
  </sheetData>
  <mergeCells count="55">
    <mergeCell ref="B10:C10"/>
    <mergeCell ref="B11:C11"/>
    <mergeCell ref="B14:C14"/>
    <mergeCell ref="I25:K25"/>
    <mergeCell ref="I24:K24"/>
    <mergeCell ref="B21:C21"/>
    <mergeCell ref="B12:C12"/>
    <mergeCell ref="B13:C13"/>
    <mergeCell ref="B15:C15"/>
    <mergeCell ref="B19:C19"/>
    <mergeCell ref="A16:C16"/>
    <mergeCell ref="B17:C17"/>
    <mergeCell ref="B18:C18"/>
    <mergeCell ref="D24:F24"/>
    <mergeCell ref="D25:F25"/>
    <mergeCell ref="A7:A9"/>
    <mergeCell ref="B7:C9"/>
    <mergeCell ref="D7:D9"/>
    <mergeCell ref="Z7:Z9"/>
    <mergeCell ref="AA7:AA9"/>
    <mergeCell ref="D26:F26"/>
    <mergeCell ref="D27:F27"/>
    <mergeCell ref="D30:F30"/>
    <mergeCell ref="D29:F29"/>
    <mergeCell ref="A25:B25"/>
    <mergeCell ref="A26:B26"/>
    <mergeCell ref="A27:B27"/>
    <mergeCell ref="A30:B30"/>
    <mergeCell ref="A28:B28"/>
    <mergeCell ref="A29:B29"/>
    <mergeCell ref="L32:Q32"/>
    <mergeCell ref="B20:C20"/>
    <mergeCell ref="L24:Q24"/>
    <mergeCell ref="L25:Q25"/>
    <mergeCell ref="L26:Q26"/>
    <mergeCell ref="L27:Q27"/>
    <mergeCell ref="L28:Q28"/>
    <mergeCell ref="G28:H28"/>
    <mergeCell ref="G29:H29"/>
    <mergeCell ref="A24:C24"/>
    <mergeCell ref="G24:H24"/>
    <mergeCell ref="G25:H25"/>
    <mergeCell ref="G26:H26"/>
    <mergeCell ref="G30:H30"/>
    <mergeCell ref="G27:H27"/>
    <mergeCell ref="D28:F28"/>
    <mergeCell ref="J3:T3"/>
    <mergeCell ref="P4:V4"/>
    <mergeCell ref="L29:Q29"/>
    <mergeCell ref="L30:Q30"/>
    <mergeCell ref="L31:Q31"/>
    <mergeCell ref="I26:K26"/>
    <mergeCell ref="I27:K27"/>
    <mergeCell ref="I28:K28"/>
    <mergeCell ref="I29:K29"/>
  </mergeCells>
  <hyperlinks>
    <hyperlink ref="J32" location="Карта_текущего_состояния_Пример!Область_печати" display="В начало" xr:uid="{3E0DD4CB-8FF6-4191-8CAB-B0F9C5F10112}"/>
    <hyperlink ref="J33" location="Содержание!A1" display="Перейти к &quot;Содержанию&quot;" xr:uid="{45F3F5AD-A668-41AA-A06C-10CAEE30192E}"/>
  </hyperlinks>
  <pageMargins left="0.70866141732283472" right="0.70866141732283472" top="0.74803149606299213" bottom="0.74803149606299213" header="0.31496062992125984" footer="0.31496062992125984"/>
  <pageSetup paperSize="9" scale="44" orientation="landscape" r:id="rId1"/>
  <colBreaks count="1" manualBreakCount="1">
    <brk id="27" max="1048575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CE47B833-7523-454A-A2A3-0D071E6A4AE2}">
            <xm:f>NOT(ISERROR(SEARCH('Выпадающий список'!$A$5,C9)))</xm:f>
            <xm:f>'Выпадающий список'!$A$5</xm:f>
            <x14:dxf/>
          </x14:cfRule>
          <x14:cfRule type="containsText" priority="26" operator="containsText" id="{1EACDB9B-5FE3-45CA-8BF7-FBB01D7C8C54}">
            <xm:f>NOT(ISERROR(SEARCH('Выпадающий список'!$A$4,C9)))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27" operator="containsText" id="{A3FED4F8-C085-4F7C-9E56-D849D1DB5DAB}">
            <xm:f>NOT(ISERROR(SEARCH('Выпадающий список'!$A$3,C9)))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28" operator="containsText" id="{55CB9C3A-958B-41F0-A752-3A7C370917A5}">
            <xm:f>NOT(ISERROR(SEARCH('Выпадающий список'!$A$2,C9)))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E9:Y9 C26 C30</xm:sqref>
        </x14:conditionalFormatting>
        <x14:conditionalFormatting xmlns:xm="http://schemas.microsoft.com/office/excel/2006/main">
          <x14:cfRule type="containsText" priority="21" operator="containsText" id="{92406864-5354-4E0D-95E0-C7861EC150E6}">
            <xm:f>NOT(ISERROR(SEARCH('Выпадающий список'!$A$5,C25)))</xm:f>
            <xm:f>'Выпадающий список'!$A$5</xm:f>
            <x14:dxf/>
          </x14:cfRule>
          <x14:cfRule type="containsText" priority="22" operator="containsText" id="{950B5D62-2BD3-4736-99DF-EB28F35832AA}">
            <xm:f>NOT(ISERROR(SEARCH('Выпадающий список'!$A$4,C25)))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23" operator="containsText" id="{106EA00F-4A09-4685-9531-8722123474F4}">
            <xm:f>NOT(ISERROR(SEARCH('Выпадающий список'!$A$3,C25)))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24" operator="containsText" id="{93876042-AB43-402D-8DC0-37695AAF4F40}">
            <xm:f>NOT(ISERROR(SEARCH('Выпадающий список'!$A$2,C25)))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C25</xm:sqref>
        </x14:conditionalFormatting>
        <x14:conditionalFormatting xmlns:xm="http://schemas.microsoft.com/office/excel/2006/main">
          <x14:cfRule type="containsText" priority="13" operator="containsText" id="{991A2248-8CDD-4378-B38C-54B8939474A1}">
            <xm:f>NOT(ISERROR(SEARCH('Выпадающий список'!$A$5,C27)))</xm:f>
            <xm:f>'Выпадающий список'!$A$5</xm:f>
            <x14:dxf/>
          </x14:cfRule>
          <x14:cfRule type="containsText" priority="14" operator="containsText" id="{344DBBDD-69A3-480B-BA7B-0893CA76975C}">
            <xm:f>NOT(ISERROR(SEARCH('Выпадающий список'!$A$4,C27)))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15" operator="containsText" id="{2CBDD476-F82C-4117-8E76-4986D7958FA6}">
            <xm:f>NOT(ISERROR(SEARCH('Выпадающий список'!$A$3,C27)))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16" operator="containsText" id="{4A297A91-5548-4E6D-BBB2-ED8F334AE8FB}">
            <xm:f>NOT(ISERROR(SEARCH('Выпадающий список'!$A$2,C27)))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C27</xm:sqref>
        </x14:conditionalFormatting>
        <x14:conditionalFormatting xmlns:xm="http://schemas.microsoft.com/office/excel/2006/main">
          <x14:cfRule type="containsText" priority="5" operator="containsText" id="{5BFBB004-668B-4756-BD2B-82729DCE1337}">
            <xm:f>NOT(ISERROR(SEARCH('Выпадающий список'!$A$5,C28)))</xm:f>
            <xm:f>'Выпадающий список'!$A$5</xm:f>
            <x14:dxf/>
          </x14:cfRule>
          <x14:cfRule type="containsText" priority="6" operator="containsText" id="{EACD9635-2F80-4713-9608-898E880888AE}">
            <xm:f>NOT(ISERROR(SEARCH('Выпадающий список'!$A$4,C28)))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7" operator="containsText" id="{E674E70C-3CEB-46BD-B10D-A34CB1558029}">
            <xm:f>NOT(ISERROR(SEARCH('Выпадающий список'!$A$3,C28)))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8" operator="containsText" id="{2C1C22D6-C9AE-4F8A-AFED-B93791F05750}">
            <xm:f>NOT(ISERROR(SEARCH('Выпадающий список'!$A$2,C28)))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1" operator="containsText" id="{B04DC4FB-E923-4DF2-B5EB-E753F34299C1}">
            <xm:f>NOT(ISERROR(SEARCH('Выпадающий список'!$A$5,C29)))</xm:f>
            <xm:f>'Выпадающий список'!$A$5</xm:f>
            <x14:dxf/>
          </x14:cfRule>
          <x14:cfRule type="containsText" priority="2" operator="containsText" id="{3BD21616-128A-44C4-9B0A-F4B12540CF2B}">
            <xm:f>NOT(ISERROR(SEARCH('Выпадающий список'!$A$4,C29)))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3" operator="containsText" id="{083E3B52-CEA4-4337-AA32-BCD41CA4DC17}">
            <xm:f>NOT(ISERROR(SEARCH('Выпадающий список'!$A$3,C29)))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4" operator="containsText" id="{B199C015-27F6-4E07-8DFC-C6C49BF56E28}">
            <xm:f>NOT(ISERROR(SEARCH('Выпадающий список'!$A$2,C29)))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C29:C30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EDC94F1-F75A-4FA2-BDCC-539038FD03F5}">
          <x14:formula1>
            <xm:f>'Выпадающий список'!$A$2:$A$4</xm:f>
          </x14:formula1>
          <xm:sqref>E9:Y9 C25:C30</xm:sqref>
        </x14:dataValidation>
        <x14:dataValidation type="list" allowBlank="1" showInputMessage="1" showErrorMessage="1" xr:uid="{D6E43FD2-0A14-433D-9C58-A1A940CF65D7}">
          <x14:formula1>
            <xm:f>'Выпадающий список'!$A$6:$A$9</xm:f>
          </x14:formula1>
          <xm:sqref>E8:Y8</xm:sqref>
        </x14:dataValidation>
        <x14:dataValidation type="list" allowBlank="1" showInputMessage="1" showErrorMessage="1" xr:uid="{4D3D7745-735C-453F-A8DC-2E8B7CB92261}">
          <x14:formula1>
            <xm:f>'Выпадающий список'!$A$10:$A$11</xm:f>
          </x14:formula1>
          <xm:sqref>F6:G6 I6:J6 L6:M6 O6:P6 R6:S6 U6:V6 X6:BQ6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E1C7A-C9FC-4B78-9678-E4C83CDBC27A}">
  <dimension ref="A1:AC51"/>
  <sheetViews>
    <sheetView zoomScale="39" zoomScaleNormal="39" zoomScaleSheetLayoutView="44" workbookViewId="0">
      <selection sqref="A1:G1"/>
    </sheetView>
  </sheetViews>
  <sheetFormatPr defaultRowHeight="14.5" x14ac:dyDescent="0.35"/>
  <cols>
    <col min="1" max="1" width="10.36328125" style="6" customWidth="1"/>
    <col min="2" max="2" width="7.36328125" style="6" customWidth="1"/>
    <col min="3" max="3" width="9.54296875" style="6" bestFit="1" customWidth="1"/>
    <col min="4" max="4" width="14" style="6" customWidth="1"/>
    <col min="5" max="5" width="37.26953125" style="6" customWidth="1"/>
    <col min="6" max="6" width="36.26953125" style="6" customWidth="1"/>
    <col min="7" max="7" width="43.54296875" style="6" customWidth="1"/>
    <col min="8" max="8" width="12.54296875" style="6" customWidth="1"/>
    <col min="9" max="9" width="10.453125" style="6" customWidth="1"/>
    <col min="10" max="10" width="11.6328125" style="6" customWidth="1"/>
    <col min="11" max="11" width="5.36328125" style="6" customWidth="1"/>
    <col min="12" max="12" width="8.7265625" style="6"/>
    <col min="13" max="13" width="1.6328125" style="6" customWidth="1"/>
    <col min="14" max="15" width="8.7265625" style="6"/>
    <col min="16" max="19" width="14.08984375" style="6" customWidth="1"/>
    <col min="20" max="20" width="3" style="6" customWidth="1"/>
    <col min="21" max="23" width="8.7265625" style="6"/>
    <col min="24" max="24" width="3.26953125" style="6" customWidth="1"/>
    <col min="25" max="16384" width="8.7265625" style="6"/>
  </cols>
  <sheetData>
    <row r="1" spans="1:25" ht="59.5" customHeight="1" x14ac:dyDescent="0.35">
      <c r="A1" s="472" t="s">
        <v>197</v>
      </c>
      <c r="B1" s="472"/>
      <c r="C1" s="472"/>
      <c r="D1" s="472"/>
      <c r="E1" s="472"/>
      <c r="F1" s="472"/>
      <c r="G1" s="472"/>
    </row>
    <row r="2" spans="1:25" s="135" customFormat="1" ht="29.15" customHeight="1" x14ac:dyDescent="0.35">
      <c r="A2" s="133"/>
      <c r="B2" s="133"/>
      <c r="C2" s="133"/>
      <c r="D2" s="133"/>
      <c r="E2" s="473" t="s">
        <v>198</v>
      </c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134"/>
      <c r="X2" s="134"/>
      <c r="Y2" s="133"/>
    </row>
    <row r="3" spans="1:25" s="135" customFormat="1" ht="15.5" x14ac:dyDescent="0.35"/>
    <row r="4" spans="1:25" s="135" customFormat="1" ht="18" x14ac:dyDescent="0.4">
      <c r="A4" s="474" t="s">
        <v>199</v>
      </c>
      <c r="B4" s="474"/>
      <c r="C4" s="474"/>
      <c r="D4" s="136"/>
      <c r="E4" s="137" t="s">
        <v>200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8"/>
      <c r="Q4" s="138" t="s">
        <v>201</v>
      </c>
      <c r="R4" s="137" t="s">
        <v>47</v>
      </c>
      <c r="S4" s="137"/>
      <c r="T4" s="137"/>
      <c r="U4" s="139" t="s">
        <v>202</v>
      </c>
      <c r="V4" s="137" t="s">
        <v>203</v>
      </c>
      <c r="W4" s="137"/>
      <c r="X4" s="137"/>
    </row>
    <row r="5" spans="1:25" s="135" customFormat="1" ht="18" x14ac:dyDescent="0.4">
      <c r="A5" s="474" t="s">
        <v>204</v>
      </c>
      <c r="B5" s="474"/>
      <c r="C5" s="474"/>
      <c r="D5" s="136"/>
      <c r="E5" s="137" t="s">
        <v>205</v>
      </c>
      <c r="F5" s="137"/>
      <c r="G5" s="137"/>
      <c r="H5" s="140"/>
      <c r="I5" s="140"/>
      <c r="J5" s="140"/>
      <c r="K5" s="140"/>
      <c r="L5" s="140"/>
      <c r="M5" s="140"/>
      <c r="N5" s="140"/>
      <c r="O5" s="140"/>
      <c r="P5" s="138"/>
      <c r="Q5" s="139" t="s">
        <v>206</v>
      </c>
      <c r="R5" s="141">
        <v>46035</v>
      </c>
      <c r="S5" s="140"/>
      <c r="T5" s="140"/>
      <c r="U5" s="140"/>
      <c r="V5" s="140"/>
      <c r="W5" s="140"/>
      <c r="X5" s="140"/>
    </row>
    <row r="6" spans="1:25" s="135" customFormat="1" ht="9.75" customHeight="1" thickBot="1" x14ac:dyDescent="0.4"/>
    <row r="7" spans="1:25" s="135" customFormat="1" ht="64" customHeight="1" thickTop="1" thickBot="1" x14ac:dyDescent="0.4">
      <c r="A7" s="475" t="s">
        <v>207</v>
      </c>
      <c r="B7" s="476"/>
      <c r="C7" s="142" t="s">
        <v>208</v>
      </c>
      <c r="D7" s="143" t="s">
        <v>209</v>
      </c>
      <c r="E7" s="144" t="s">
        <v>210</v>
      </c>
      <c r="F7" s="145" t="s">
        <v>211</v>
      </c>
      <c r="G7" s="146" t="s">
        <v>212</v>
      </c>
      <c r="H7" s="142" t="s">
        <v>213</v>
      </c>
      <c r="I7" s="143" t="s">
        <v>214</v>
      </c>
      <c r="J7" s="142" t="s">
        <v>215</v>
      </c>
      <c r="K7" s="477" t="s">
        <v>216</v>
      </c>
      <c r="L7" s="478"/>
      <c r="M7" s="478"/>
      <c r="N7" s="478"/>
      <c r="O7" s="478"/>
      <c r="P7" s="478"/>
      <c r="Q7" s="478"/>
      <c r="R7" s="478"/>
      <c r="S7" s="478"/>
      <c r="T7" s="478"/>
      <c r="U7" s="478"/>
      <c r="V7" s="478"/>
      <c r="W7" s="478"/>
      <c r="X7" s="478"/>
      <c r="Y7" s="479"/>
    </row>
    <row r="8" spans="1:25" s="135" customFormat="1" ht="7.5" customHeight="1" thickBot="1" x14ac:dyDescent="0.4">
      <c r="E8" s="147"/>
      <c r="F8" s="147"/>
      <c r="G8" s="147"/>
      <c r="H8" s="148"/>
      <c r="I8" s="148"/>
      <c r="J8" s="148"/>
      <c r="K8" s="149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1"/>
    </row>
    <row r="9" spans="1:25" ht="45.5" customHeight="1" thickBot="1" x14ac:dyDescent="0.4">
      <c r="A9" s="152" t="s">
        <v>217</v>
      </c>
      <c r="B9" s="192">
        <v>1</v>
      </c>
      <c r="C9" s="193" t="s">
        <v>218</v>
      </c>
      <c r="D9" s="194" t="s">
        <v>47</v>
      </c>
      <c r="E9" s="195" t="s">
        <v>219</v>
      </c>
      <c r="F9" s="154" t="s">
        <v>220</v>
      </c>
      <c r="G9" s="196" t="s">
        <v>221</v>
      </c>
      <c r="H9" s="197">
        <v>3</v>
      </c>
      <c r="I9" s="198">
        <v>1</v>
      </c>
      <c r="J9" s="199">
        <v>3</v>
      </c>
      <c r="L9" s="155"/>
      <c r="P9" s="155"/>
      <c r="Q9" s="155"/>
      <c r="Y9" s="156"/>
    </row>
    <row r="10" spans="1:25" ht="21.5" customHeight="1" thickTop="1" x14ac:dyDescent="0.35">
      <c r="A10" s="157" t="s">
        <v>217</v>
      </c>
      <c r="B10" s="200">
        <v>1</v>
      </c>
      <c r="C10" s="201" t="s">
        <v>222</v>
      </c>
      <c r="D10" s="202" t="s">
        <v>47</v>
      </c>
      <c r="E10" s="203" t="s">
        <v>223</v>
      </c>
      <c r="F10" s="159" t="s">
        <v>224</v>
      </c>
      <c r="G10" s="204" t="s">
        <v>225</v>
      </c>
      <c r="H10" s="205" t="s">
        <v>225</v>
      </c>
      <c r="I10" s="206">
        <v>1</v>
      </c>
      <c r="J10" s="207">
        <v>3</v>
      </c>
      <c r="K10" s="160"/>
      <c r="L10" s="161"/>
      <c r="M10" s="162"/>
      <c r="N10" s="162"/>
      <c r="O10" s="162"/>
      <c r="Q10" s="163"/>
      <c r="R10" s="162"/>
      <c r="S10" s="162"/>
      <c r="T10" s="162"/>
      <c r="U10" s="162"/>
      <c r="V10" s="162"/>
      <c r="W10" s="162"/>
      <c r="X10" s="163"/>
      <c r="Y10" s="156"/>
    </row>
    <row r="11" spans="1:25" ht="35" customHeight="1" x14ac:dyDescent="0.35">
      <c r="A11" s="157" t="s">
        <v>217</v>
      </c>
      <c r="B11" s="200">
        <v>1</v>
      </c>
      <c r="C11" s="201" t="s">
        <v>226</v>
      </c>
      <c r="D11" s="202" t="s">
        <v>47</v>
      </c>
      <c r="E11" s="203" t="s">
        <v>227</v>
      </c>
      <c r="F11" s="159" t="s">
        <v>228</v>
      </c>
      <c r="G11" s="204" t="s">
        <v>229</v>
      </c>
      <c r="H11" s="205">
        <v>2</v>
      </c>
      <c r="I11" s="206">
        <v>0.5</v>
      </c>
      <c r="J11" s="207">
        <v>2</v>
      </c>
      <c r="K11" s="160"/>
      <c r="Q11" s="160"/>
      <c r="X11" s="160"/>
      <c r="Y11" s="156"/>
    </row>
    <row r="12" spans="1:25" ht="37" customHeight="1" x14ac:dyDescent="0.35">
      <c r="A12" s="157" t="s">
        <v>217</v>
      </c>
      <c r="B12" s="200">
        <v>1</v>
      </c>
      <c r="C12" s="201" t="s">
        <v>230</v>
      </c>
      <c r="D12" s="202" t="s">
        <v>47</v>
      </c>
      <c r="E12" s="203" t="s">
        <v>231</v>
      </c>
      <c r="F12" s="159" t="s">
        <v>232</v>
      </c>
      <c r="G12" s="204" t="s">
        <v>233</v>
      </c>
      <c r="H12" s="205" t="s">
        <v>225</v>
      </c>
      <c r="I12" s="206">
        <v>3</v>
      </c>
      <c r="J12" s="207">
        <v>15</v>
      </c>
      <c r="K12" s="160"/>
      <c r="Q12" s="160"/>
      <c r="X12" s="160"/>
      <c r="Y12" s="156"/>
    </row>
    <row r="13" spans="1:25" ht="21" customHeight="1" x14ac:dyDescent="0.35">
      <c r="A13" s="157" t="s">
        <v>217</v>
      </c>
      <c r="B13" s="200">
        <v>1</v>
      </c>
      <c r="C13" s="201" t="s">
        <v>234</v>
      </c>
      <c r="D13" s="202" t="s">
        <v>47</v>
      </c>
      <c r="E13" s="203" t="s">
        <v>235</v>
      </c>
      <c r="F13" s="159" t="s">
        <v>236</v>
      </c>
      <c r="G13" s="204" t="s">
        <v>225</v>
      </c>
      <c r="H13" s="205" t="s">
        <v>225</v>
      </c>
      <c r="I13" s="206">
        <v>3</v>
      </c>
      <c r="J13" s="207">
        <v>15</v>
      </c>
      <c r="K13" s="160"/>
      <c r="Q13" s="160"/>
      <c r="X13" s="160"/>
      <c r="Y13" s="156"/>
    </row>
    <row r="14" spans="1:25" ht="21" customHeight="1" x14ac:dyDescent="0.35">
      <c r="A14" s="157" t="s">
        <v>217</v>
      </c>
      <c r="B14" s="200">
        <v>1</v>
      </c>
      <c r="C14" s="201" t="s">
        <v>238</v>
      </c>
      <c r="D14" s="202" t="s">
        <v>47</v>
      </c>
      <c r="E14" s="203" t="s">
        <v>239</v>
      </c>
      <c r="F14" s="159" t="s">
        <v>240</v>
      </c>
      <c r="G14" s="204" t="s">
        <v>241</v>
      </c>
      <c r="H14" s="205" t="s">
        <v>225</v>
      </c>
      <c r="I14" s="206">
        <v>1</v>
      </c>
      <c r="J14" s="207">
        <v>3</v>
      </c>
      <c r="K14" s="160"/>
      <c r="Q14" s="160"/>
      <c r="X14" s="160"/>
      <c r="Y14" s="156"/>
    </row>
    <row r="15" spans="1:25" ht="21" customHeight="1" x14ac:dyDescent="0.35">
      <c r="A15" s="157" t="s">
        <v>217</v>
      </c>
      <c r="B15" s="200">
        <v>1</v>
      </c>
      <c r="C15" s="201" t="s">
        <v>242</v>
      </c>
      <c r="D15" s="202" t="s">
        <v>47</v>
      </c>
      <c r="E15" s="203" t="s">
        <v>223</v>
      </c>
      <c r="F15" s="159" t="s">
        <v>236</v>
      </c>
      <c r="G15" s="204" t="s">
        <v>225</v>
      </c>
      <c r="H15" s="205" t="s">
        <v>225</v>
      </c>
      <c r="I15" s="206">
        <v>1</v>
      </c>
      <c r="J15" s="207">
        <v>3</v>
      </c>
      <c r="K15" s="160"/>
      <c r="Q15" s="160"/>
      <c r="X15" s="160"/>
      <c r="Y15" s="156"/>
    </row>
    <row r="16" spans="1:25" ht="21" customHeight="1" thickBot="1" x14ac:dyDescent="0.4">
      <c r="A16" s="157" t="s">
        <v>217</v>
      </c>
      <c r="B16" s="200">
        <v>1</v>
      </c>
      <c r="C16" s="201" t="s">
        <v>243</v>
      </c>
      <c r="D16" s="202" t="s">
        <v>47</v>
      </c>
      <c r="E16" s="203" t="s">
        <v>244</v>
      </c>
      <c r="F16" s="159" t="s">
        <v>245</v>
      </c>
      <c r="G16" s="204" t="s">
        <v>225</v>
      </c>
      <c r="H16" s="205" t="s">
        <v>225</v>
      </c>
      <c r="I16" s="206">
        <v>0.5</v>
      </c>
      <c r="J16" s="207">
        <v>2</v>
      </c>
      <c r="K16" s="160"/>
      <c r="Q16" s="164"/>
      <c r="R16" s="155"/>
      <c r="X16" s="160"/>
      <c r="Y16" s="156"/>
    </row>
    <row r="17" spans="1:25" ht="38.5" customHeight="1" thickTop="1" x14ac:dyDescent="0.35">
      <c r="A17" s="157" t="s">
        <v>217</v>
      </c>
      <c r="B17" s="200">
        <v>1</v>
      </c>
      <c r="C17" s="201" t="s">
        <v>246</v>
      </c>
      <c r="D17" s="202" t="s">
        <v>47</v>
      </c>
      <c r="E17" s="203" t="s">
        <v>247</v>
      </c>
      <c r="F17" s="159" t="s">
        <v>248</v>
      </c>
      <c r="G17" s="204" t="s">
        <v>249</v>
      </c>
      <c r="H17" s="205" t="s">
        <v>225</v>
      </c>
      <c r="I17" s="206">
        <v>3</v>
      </c>
      <c r="J17" s="207">
        <v>15</v>
      </c>
      <c r="K17" s="160"/>
      <c r="X17" s="160"/>
      <c r="Y17" s="156"/>
    </row>
    <row r="18" spans="1:25" ht="51" customHeight="1" x14ac:dyDescent="0.35">
      <c r="A18" s="157" t="s">
        <v>217</v>
      </c>
      <c r="B18" s="200">
        <v>1</v>
      </c>
      <c r="C18" s="201" t="s">
        <v>250</v>
      </c>
      <c r="D18" s="202" t="s">
        <v>47</v>
      </c>
      <c r="E18" s="203" t="s">
        <v>235</v>
      </c>
      <c r="F18" s="166"/>
      <c r="G18" s="208"/>
      <c r="H18" s="205" t="s">
        <v>225</v>
      </c>
      <c r="I18" s="206">
        <v>3</v>
      </c>
      <c r="J18" s="207">
        <v>15</v>
      </c>
      <c r="K18" s="160"/>
      <c r="L18" s="167"/>
      <c r="X18" s="160"/>
      <c r="Y18" s="156"/>
    </row>
    <row r="19" spans="1:25" ht="38.5" customHeight="1" thickBot="1" x14ac:dyDescent="0.4">
      <c r="A19" s="168"/>
      <c r="B19" s="209"/>
      <c r="C19" s="201"/>
      <c r="D19" s="202"/>
      <c r="E19" s="210"/>
      <c r="F19" s="169"/>
      <c r="G19" s="211"/>
      <c r="H19" s="205"/>
      <c r="I19" s="206"/>
      <c r="J19" s="207"/>
      <c r="K19" s="160"/>
      <c r="L19" s="167"/>
      <c r="P19" s="160"/>
      <c r="R19" s="160"/>
      <c r="U19" s="170"/>
      <c r="X19" s="160"/>
      <c r="Y19" s="156"/>
    </row>
    <row r="20" spans="1:25" ht="32.5" customHeight="1" thickTop="1" x14ac:dyDescent="0.35">
      <c r="A20" s="168"/>
      <c r="B20" s="212"/>
      <c r="C20" s="213"/>
      <c r="D20" s="214"/>
      <c r="E20" s="215"/>
      <c r="F20" s="171"/>
      <c r="G20" s="216"/>
      <c r="H20" s="205"/>
      <c r="I20" s="206"/>
      <c r="J20" s="207"/>
      <c r="K20" s="160"/>
      <c r="P20" s="160"/>
      <c r="R20" s="160"/>
      <c r="X20" s="163"/>
      <c r="Y20" s="156"/>
    </row>
    <row r="21" spans="1:25" ht="27.5" customHeight="1" x14ac:dyDescent="0.35">
      <c r="A21" s="168"/>
      <c r="B21" s="212"/>
      <c r="C21" s="213"/>
      <c r="D21" s="214"/>
      <c r="E21" s="215"/>
      <c r="F21" s="171"/>
      <c r="G21" s="216"/>
      <c r="H21" s="205"/>
      <c r="I21" s="206"/>
      <c r="J21" s="207"/>
      <c r="K21" s="160"/>
      <c r="P21" s="160"/>
      <c r="R21" s="160"/>
      <c r="X21" s="160"/>
      <c r="Y21" s="156"/>
    </row>
    <row r="22" spans="1:25" ht="27.5" customHeight="1" x14ac:dyDescent="0.35">
      <c r="A22" s="168"/>
      <c r="B22" s="212"/>
      <c r="C22" s="213"/>
      <c r="D22" s="214"/>
      <c r="E22" s="215"/>
      <c r="F22" s="171"/>
      <c r="G22" s="216"/>
      <c r="H22" s="205"/>
      <c r="I22" s="206"/>
      <c r="J22" s="207"/>
      <c r="K22" s="160"/>
      <c r="P22" s="160"/>
      <c r="R22" s="160"/>
      <c r="S22" s="167"/>
      <c r="X22" s="160"/>
      <c r="Y22" s="156"/>
    </row>
    <row r="23" spans="1:25" ht="27.5" customHeight="1" thickBot="1" x14ac:dyDescent="0.4">
      <c r="A23" s="168"/>
      <c r="B23" s="212"/>
      <c r="C23" s="213"/>
      <c r="D23" s="214"/>
      <c r="E23" s="215"/>
      <c r="F23" s="171"/>
      <c r="G23" s="216"/>
      <c r="H23" s="205"/>
      <c r="I23" s="206"/>
      <c r="J23" s="207"/>
      <c r="K23" s="160"/>
      <c r="L23" s="172"/>
      <c r="M23" s="155"/>
      <c r="N23" s="155"/>
      <c r="O23" s="155"/>
      <c r="P23" s="164"/>
      <c r="R23" s="160"/>
      <c r="S23" s="167"/>
      <c r="X23" s="160"/>
      <c r="Y23" s="156"/>
    </row>
    <row r="24" spans="1:25" ht="27.5" customHeight="1" thickTop="1" thickBot="1" x14ac:dyDescent="0.4">
      <c r="A24" s="168"/>
      <c r="B24" s="212"/>
      <c r="C24" s="213"/>
      <c r="D24" s="214"/>
      <c r="E24" s="215"/>
      <c r="F24" s="171"/>
      <c r="G24" s="216"/>
      <c r="H24" s="205"/>
      <c r="I24" s="206"/>
      <c r="J24" s="207"/>
      <c r="S24" s="163"/>
      <c r="T24" s="172"/>
      <c r="U24" s="155"/>
      <c r="V24" s="155"/>
      <c r="W24" s="155"/>
      <c r="X24" s="164"/>
      <c r="Y24" s="156"/>
    </row>
    <row r="25" spans="1:25" ht="27.5" customHeight="1" thickTop="1" x14ac:dyDescent="0.35">
      <c r="A25" s="168"/>
      <c r="B25" s="212"/>
      <c r="C25" s="213"/>
      <c r="D25" s="214"/>
      <c r="E25" s="215"/>
      <c r="F25" s="171"/>
      <c r="G25" s="216"/>
      <c r="H25" s="205"/>
      <c r="I25" s="206"/>
      <c r="J25" s="207"/>
      <c r="Y25" s="156"/>
    </row>
    <row r="26" spans="1:25" ht="27.5" customHeight="1" x14ac:dyDescent="0.35">
      <c r="A26" s="168"/>
      <c r="B26" s="212"/>
      <c r="C26" s="213"/>
      <c r="D26" s="214"/>
      <c r="E26" s="215"/>
      <c r="F26" s="171"/>
      <c r="G26" s="216"/>
      <c r="H26" s="205"/>
      <c r="I26" s="206"/>
      <c r="J26" s="207"/>
      <c r="Y26" s="156"/>
    </row>
    <row r="27" spans="1:25" ht="27.5" customHeight="1" x14ac:dyDescent="0.35">
      <c r="A27" s="168"/>
      <c r="B27" s="212"/>
      <c r="C27" s="213"/>
      <c r="D27" s="214"/>
      <c r="E27" s="215"/>
      <c r="F27" s="171"/>
      <c r="G27" s="216"/>
      <c r="H27" s="205"/>
      <c r="I27" s="206"/>
      <c r="J27" s="207"/>
      <c r="Y27" s="156"/>
    </row>
    <row r="28" spans="1:25" ht="27.5" customHeight="1" thickBot="1" x14ac:dyDescent="0.4">
      <c r="A28" s="168"/>
      <c r="B28" s="212"/>
      <c r="C28" s="217"/>
      <c r="D28" s="218"/>
      <c r="E28" s="215"/>
      <c r="F28" s="171"/>
      <c r="G28" s="216"/>
      <c r="H28" s="219"/>
      <c r="I28" s="220"/>
      <c r="J28" s="221"/>
      <c r="Y28" s="156"/>
    </row>
    <row r="29" spans="1:25" ht="35" customHeight="1" thickBot="1" x14ac:dyDescent="0.4">
      <c r="A29" s="46"/>
      <c r="B29" s="173"/>
      <c r="C29" s="222"/>
      <c r="D29" s="184"/>
      <c r="E29" s="480" t="s">
        <v>251</v>
      </c>
      <c r="F29" s="480"/>
      <c r="G29" s="481"/>
      <c r="H29" s="223">
        <f>SUM(H9:H28)</f>
        <v>5</v>
      </c>
      <c r="I29" s="223">
        <f t="shared" ref="I29:J29" si="0">SUM(I9:I28)</f>
        <v>17</v>
      </c>
      <c r="J29" s="223">
        <f t="shared" si="0"/>
        <v>76</v>
      </c>
      <c r="Y29" s="156"/>
    </row>
    <row r="30" spans="1:25" ht="11" customHeight="1" x14ac:dyDescent="0.35">
      <c r="A30" s="482" t="s">
        <v>191</v>
      </c>
      <c r="B30" s="483"/>
      <c r="C30" s="483"/>
      <c r="D30" s="483"/>
      <c r="E30" s="483"/>
      <c r="F30" s="483"/>
      <c r="G30" s="483"/>
      <c r="H30" s="483"/>
      <c r="I30" s="483"/>
      <c r="J30" s="484"/>
      <c r="Y30" s="156"/>
    </row>
    <row r="31" spans="1:25" ht="11" customHeight="1" x14ac:dyDescent="0.35">
      <c r="A31" s="485"/>
      <c r="B31" s="486"/>
      <c r="C31" s="486"/>
      <c r="D31" s="486"/>
      <c r="E31" s="486"/>
      <c r="F31" s="486"/>
      <c r="G31" s="486"/>
      <c r="H31" s="486"/>
      <c r="I31" s="486"/>
      <c r="J31" s="487"/>
      <c r="Y31" s="156"/>
    </row>
    <row r="32" spans="1:25" ht="21.5" customHeight="1" x14ac:dyDescent="0.45">
      <c r="A32" s="174">
        <v>1</v>
      </c>
      <c r="B32" s="175"/>
      <c r="C32" s="470" t="s">
        <v>252</v>
      </c>
      <c r="D32" s="470"/>
      <c r="E32" s="470"/>
      <c r="F32" s="470"/>
      <c r="G32" s="470"/>
      <c r="H32" s="470"/>
      <c r="I32" s="470"/>
      <c r="J32" s="471"/>
      <c r="K32" s="176"/>
      <c r="L32" s="176"/>
      <c r="Y32" s="156"/>
    </row>
    <row r="33" spans="1:29" ht="21.5" customHeight="1" x14ac:dyDescent="0.45">
      <c r="A33" s="174">
        <v>2</v>
      </c>
      <c r="B33" s="175"/>
      <c r="C33" s="470" t="s">
        <v>253</v>
      </c>
      <c r="D33" s="470"/>
      <c r="E33" s="470"/>
      <c r="F33" s="470"/>
      <c r="G33" s="470"/>
      <c r="H33" s="470"/>
      <c r="I33" s="470"/>
      <c r="J33" s="471"/>
      <c r="K33" s="176"/>
      <c r="L33" s="176"/>
      <c r="Y33" s="156"/>
    </row>
    <row r="34" spans="1:29" ht="21.5" customHeight="1" x14ac:dyDescent="0.45">
      <c r="A34" s="174">
        <v>3</v>
      </c>
      <c r="B34" s="175"/>
      <c r="C34" s="470" t="s">
        <v>259</v>
      </c>
      <c r="D34" s="470"/>
      <c r="E34" s="470"/>
      <c r="F34" s="470"/>
      <c r="G34" s="470"/>
      <c r="H34" s="470"/>
      <c r="I34" s="470"/>
      <c r="J34" s="471"/>
      <c r="K34" s="177"/>
      <c r="L34" s="177"/>
      <c r="Y34" s="156"/>
    </row>
    <row r="35" spans="1:29" ht="35" customHeight="1" x14ac:dyDescent="0.45">
      <c r="A35" s="174"/>
      <c r="B35" s="178"/>
      <c r="C35" s="470" t="s">
        <v>260</v>
      </c>
      <c r="D35" s="470"/>
      <c r="E35" s="470"/>
      <c r="F35" s="470"/>
      <c r="G35" s="470"/>
      <c r="H35" s="470"/>
      <c r="I35" s="470"/>
      <c r="J35" s="471"/>
      <c r="Y35" s="156"/>
    </row>
    <row r="36" spans="1:29" ht="31" customHeight="1" thickBot="1" x14ac:dyDescent="0.4">
      <c r="A36" s="181"/>
      <c r="B36" s="182"/>
      <c r="C36" s="183"/>
      <c r="J36" s="160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5"/>
    </row>
    <row r="37" spans="1:29" s="135" customFormat="1" ht="33.5" customHeight="1" thickBot="1" x14ac:dyDescent="0.4">
      <c r="A37" s="186" t="s">
        <v>254</v>
      </c>
      <c r="B37" s="187"/>
      <c r="C37" s="188"/>
      <c r="D37" s="188"/>
      <c r="E37" s="188"/>
      <c r="F37" s="188"/>
      <c r="G37" s="188"/>
      <c r="H37" s="464" t="s">
        <v>421</v>
      </c>
      <c r="I37" s="464"/>
      <c r="J37" s="465"/>
      <c r="K37" s="445" t="s">
        <v>255</v>
      </c>
      <c r="L37" s="445"/>
      <c r="M37" s="445"/>
      <c r="N37" s="445"/>
      <c r="O37" s="445"/>
      <c r="P37" s="446"/>
      <c r="Q37" s="461" t="s">
        <v>256</v>
      </c>
      <c r="R37" s="462"/>
      <c r="S37" s="463"/>
      <c r="T37" s="444" t="s">
        <v>257</v>
      </c>
      <c r="U37" s="445"/>
      <c r="V37" s="445"/>
      <c r="W37" s="445"/>
      <c r="X37" s="445"/>
      <c r="Y37" s="446"/>
      <c r="AB37" s="356" t="s">
        <v>434</v>
      </c>
      <c r="AC37" s="6"/>
    </row>
    <row r="38" spans="1:29" s="135" customFormat="1" ht="23" customHeight="1" x14ac:dyDescent="0.45">
      <c r="A38" s="447" t="s">
        <v>258</v>
      </c>
      <c r="B38" s="448"/>
      <c r="C38" s="448"/>
      <c r="D38" s="448"/>
      <c r="E38" s="448"/>
      <c r="F38" s="448"/>
      <c r="G38" s="189"/>
      <c r="H38" s="466"/>
      <c r="I38" s="466"/>
      <c r="J38" s="467"/>
      <c r="K38" s="451">
        <f>H29</f>
        <v>5</v>
      </c>
      <c r="L38" s="451"/>
      <c r="M38" s="451"/>
      <c r="N38" s="451"/>
      <c r="O38" s="451"/>
      <c r="P38" s="451"/>
      <c r="Q38" s="453">
        <f>I29</f>
        <v>17</v>
      </c>
      <c r="R38" s="454"/>
      <c r="S38" s="455"/>
      <c r="T38" s="451">
        <f>J29</f>
        <v>76</v>
      </c>
      <c r="U38" s="451"/>
      <c r="V38" s="451"/>
      <c r="W38" s="451"/>
      <c r="X38" s="451"/>
      <c r="Y38" s="459"/>
      <c r="AB38" s="356" t="s">
        <v>435</v>
      </c>
      <c r="AC38" s="6"/>
    </row>
    <row r="39" spans="1:29" s="135" customFormat="1" ht="16" customHeight="1" thickBot="1" x14ac:dyDescent="0.5">
      <c r="A39" s="449"/>
      <c r="B39" s="450"/>
      <c r="C39" s="450"/>
      <c r="D39" s="450"/>
      <c r="E39" s="450"/>
      <c r="F39" s="450"/>
      <c r="G39" s="190"/>
      <c r="H39" s="468"/>
      <c r="I39" s="468"/>
      <c r="J39" s="469"/>
      <c r="K39" s="452"/>
      <c r="L39" s="452"/>
      <c r="M39" s="452"/>
      <c r="N39" s="452"/>
      <c r="O39" s="452"/>
      <c r="P39" s="452"/>
      <c r="Q39" s="456"/>
      <c r="R39" s="457"/>
      <c r="S39" s="458"/>
      <c r="T39" s="452"/>
      <c r="U39" s="452"/>
      <c r="V39" s="452"/>
      <c r="W39" s="452"/>
      <c r="X39" s="452"/>
      <c r="Y39" s="460"/>
    </row>
    <row r="40" spans="1:29" s="135" customFormat="1" ht="15.5" x14ac:dyDescent="0.35">
      <c r="X40" s="191"/>
    </row>
    <row r="41" spans="1:29" ht="15.5" x14ac:dyDescent="0.35">
      <c r="X41" s="135"/>
    </row>
    <row r="42" spans="1:29" ht="48" customHeight="1" x14ac:dyDescent="0.35">
      <c r="A42" s="442" t="s">
        <v>426</v>
      </c>
      <c r="B42" s="442"/>
      <c r="C42" s="443"/>
      <c r="D42" s="490" t="s">
        <v>355</v>
      </c>
      <c r="E42" s="491"/>
      <c r="F42" s="491"/>
    </row>
    <row r="43" spans="1:29" ht="48" customHeight="1" x14ac:dyDescent="0.35">
      <c r="D43" s="488" t="s">
        <v>424</v>
      </c>
      <c r="E43" s="492"/>
      <c r="F43" s="492"/>
    </row>
    <row r="44" spans="1:29" ht="48" customHeight="1" x14ac:dyDescent="0.35">
      <c r="D44" s="488" t="s">
        <v>425</v>
      </c>
      <c r="E44" s="489"/>
      <c r="F44" s="489"/>
    </row>
    <row r="45" spans="1:29" ht="48" customHeight="1" x14ac:dyDescent="0.35">
      <c r="D45" s="493" t="s">
        <v>356</v>
      </c>
      <c r="E45" s="489"/>
      <c r="F45" s="489"/>
    </row>
    <row r="46" spans="1:29" ht="48" customHeight="1" x14ac:dyDescent="0.35">
      <c r="D46" s="488" t="s">
        <v>422</v>
      </c>
      <c r="E46" s="489"/>
      <c r="F46" s="489"/>
    </row>
    <row r="47" spans="1:29" ht="48" customHeight="1" x14ac:dyDescent="0.35">
      <c r="D47" s="488" t="s">
        <v>423</v>
      </c>
      <c r="E47" s="489"/>
      <c r="F47" s="489"/>
    </row>
    <row r="50" spans="7:7" ht="31" customHeight="1" x14ac:dyDescent="0.35">
      <c r="G50" s="290"/>
    </row>
    <row r="51" spans="7:7" ht="31" customHeight="1" x14ac:dyDescent="0.35">
      <c r="G51" s="290"/>
    </row>
  </sheetData>
  <mergeCells count="27">
    <mergeCell ref="D47:F47"/>
    <mergeCell ref="D42:F42"/>
    <mergeCell ref="D43:F43"/>
    <mergeCell ref="D44:F44"/>
    <mergeCell ref="D45:F45"/>
    <mergeCell ref="D46:F46"/>
    <mergeCell ref="C35:J35"/>
    <mergeCell ref="A1:G1"/>
    <mergeCell ref="E2:V2"/>
    <mergeCell ref="A4:C4"/>
    <mergeCell ref="A5:C5"/>
    <mergeCell ref="A7:B7"/>
    <mergeCell ref="K7:Y7"/>
    <mergeCell ref="E29:G29"/>
    <mergeCell ref="A30:J31"/>
    <mergeCell ref="C32:J32"/>
    <mergeCell ref="C33:J33"/>
    <mergeCell ref="C34:J34"/>
    <mergeCell ref="A42:C42"/>
    <mergeCell ref="T37:Y37"/>
    <mergeCell ref="A38:F39"/>
    <mergeCell ref="K38:P39"/>
    <mergeCell ref="Q38:S39"/>
    <mergeCell ref="T38:Y39"/>
    <mergeCell ref="Q37:S37"/>
    <mergeCell ref="H37:J39"/>
    <mergeCell ref="K37:P37"/>
  </mergeCells>
  <hyperlinks>
    <hyperlink ref="AB37" location="'Спагетти 1_Диспетчер'!A1" display="В начало" xr:uid="{21EF1E4B-C012-430F-951E-B86E493A36AB}"/>
    <hyperlink ref="AB38" location="Содержание!A1" display="Перейти к &quot;Содержанию&quot;" xr:uid="{5878017C-56F6-4A64-BEA6-8F952CCB7794}"/>
  </hyperlinks>
  <pageMargins left="0.7" right="0.7" top="0.75" bottom="0.75" header="0.3" footer="0.3"/>
  <pageSetup paperSize="9" scale="40" orientation="landscape" r:id="rId1"/>
  <colBreaks count="1" manualBreakCount="1">
    <brk id="26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4D00D-FDA6-406D-B526-49EAD938795C}">
  <dimension ref="A1:AC47"/>
  <sheetViews>
    <sheetView zoomScale="35" zoomScaleNormal="35" workbookViewId="0">
      <selection sqref="A1:G1"/>
    </sheetView>
  </sheetViews>
  <sheetFormatPr defaultRowHeight="14.5" x14ac:dyDescent="0.35"/>
  <cols>
    <col min="1" max="1" width="10.36328125" style="6" customWidth="1"/>
    <col min="2" max="2" width="7.36328125" style="6" customWidth="1"/>
    <col min="3" max="3" width="9.54296875" style="6" bestFit="1" customWidth="1"/>
    <col min="4" max="4" width="14" style="6" customWidth="1"/>
    <col min="5" max="5" width="37.26953125" style="6" customWidth="1"/>
    <col min="6" max="6" width="36.26953125" style="6" customWidth="1"/>
    <col min="7" max="7" width="27.54296875" style="6" customWidth="1"/>
    <col min="8" max="8" width="12.54296875" style="6" customWidth="1"/>
    <col min="9" max="9" width="10.453125" style="6" customWidth="1"/>
    <col min="10" max="10" width="11.6328125" style="6" customWidth="1"/>
    <col min="11" max="11" width="5.36328125" style="6" customWidth="1"/>
    <col min="12" max="12" width="8.7265625" style="6"/>
    <col min="13" max="13" width="1.6328125" style="6" customWidth="1"/>
    <col min="14" max="15" width="8.7265625" style="6"/>
    <col min="16" max="19" width="14.08984375" style="6" customWidth="1"/>
    <col min="20" max="20" width="3" style="6" customWidth="1"/>
    <col min="21" max="23" width="8.7265625" style="6"/>
    <col min="24" max="24" width="3.26953125" style="6" customWidth="1"/>
    <col min="25" max="16384" width="8.7265625" style="6"/>
  </cols>
  <sheetData>
    <row r="1" spans="1:25" ht="59.5" customHeight="1" x14ac:dyDescent="0.35">
      <c r="A1" s="472" t="s">
        <v>261</v>
      </c>
      <c r="B1" s="472"/>
      <c r="C1" s="472"/>
      <c r="D1" s="472"/>
      <c r="E1" s="472"/>
      <c r="F1" s="472"/>
      <c r="G1" s="472"/>
    </row>
    <row r="2" spans="1:25" s="135" customFormat="1" ht="29.15" customHeight="1" x14ac:dyDescent="0.35">
      <c r="A2" s="133"/>
      <c r="B2" s="133"/>
      <c r="C2" s="133"/>
      <c r="D2" s="133"/>
      <c r="E2" s="473" t="s">
        <v>198</v>
      </c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134"/>
      <c r="X2" s="134"/>
      <c r="Y2" s="133"/>
    </row>
    <row r="3" spans="1:25" s="135" customFormat="1" ht="15.5" x14ac:dyDescent="0.35"/>
    <row r="4" spans="1:25" s="135" customFormat="1" ht="18" x14ac:dyDescent="0.4">
      <c r="A4" s="474" t="s">
        <v>199</v>
      </c>
      <c r="B4" s="474"/>
      <c r="C4" s="474"/>
      <c r="D4" s="136"/>
      <c r="E4" s="137" t="s">
        <v>262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8"/>
      <c r="Q4" s="138" t="s">
        <v>201</v>
      </c>
      <c r="R4" s="137" t="s">
        <v>31</v>
      </c>
      <c r="S4" s="137"/>
      <c r="T4" s="137"/>
      <c r="U4" s="139" t="s">
        <v>202</v>
      </c>
      <c r="V4" s="137" t="s">
        <v>263</v>
      </c>
      <c r="W4" s="137"/>
      <c r="X4" s="137"/>
    </row>
    <row r="5" spans="1:25" s="135" customFormat="1" ht="18" x14ac:dyDescent="0.4">
      <c r="A5" s="474" t="s">
        <v>204</v>
      </c>
      <c r="B5" s="474"/>
      <c r="C5" s="474"/>
      <c r="D5" s="136"/>
      <c r="E5" s="137" t="s">
        <v>264</v>
      </c>
      <c r="F5" s="137"/>
      <c r="G5" s="137"/>
      <c r="H5" s="140"/>
      <c r="I5" s="140"/>
      <c r="J5" s="140"/>
      <c r="K5" s="140"/>
      <c r="L5" s="140"/>
      <c r="M5" s="140"/>
      <c r="N5" s="140"/>
      <c r="O5" s="140"/>
      <c r="P5" s="138"/>
      <c r="Q5" s="139" t="s">
        <v>206</v>
      </c>
      <c r="R5" s="141">
        <v>46035</v>
      </c>
      <c r="S5" s="140"/>
      <c r="T5" s="140"/>
      <c r="U5" s="140"/>
      <c r="V5" s="140"/>
      <c r="W5" s="140"/>
      <c r="X5" s="140"/>
    </row>
    <row r="6" spans="1:25" s="135" customFormat="1" ht="9.75" customHeight="1" thickBot="1" x14ac:dyDescent="0.4"/>
    <row r="7" spans="1:25" s="135" customFormat="1" ht="64" customHeight="1" thickTop="1" thickBot="1" x14ac:dyDescent="0.4">
      <c r="A7" s="475" t="s">
        <v>207</v>
      </c>
      <c r="B7" s="476"/>
      <c r="C7" s="142" t="s">
        <v>208</v>
      </c>
      <c r="D7" s="143" t="s">
        <v>209</v>
      </c>
      <c r="E7" s="144" t="s">
        <v>210</v>
      </c>
      <c r="F7" s="145" t="s">
        <v>211</v>
      </c>
      <c r="G7" s="146" t="s">
        <v>212</v>
      </c>
      <c r="H7" s="142" t="s">
        <v>213</v>
      </c>
      <c r="I7" s="143" t="s">
        <v>214</v>
      </c>
      <c r="J7" s="142" t="s">
        <v>215</v>
      </c>
      <c r="K7" s="477" t="s">
        <v>216</v>
      </c>
      <c r="L7" s="478"/>
      <c r="M7" s="478"/>
      <c r="N7" s="478"/>
      <c r="O7" s="478"/>
      <c r="P7" s="478"/>
      <c r="Q7" s="478"/>
      <c r="R7" s="478"/>
      <c r="S7" s="478"/>
      <c r="T7" s="478"/>
      <c r="U7" s="478"/>
      <c r="V7" s="478"/>
      <c r="W7" s="478"/>
      <c r="X7" s="478"/>
      <c r="Y7" s="479"/>
    </row>
    <row r="8" spans="1:25" s="135" customFormat="1" ht="7.5" customHeight="1" thickBot="1" x14ac:dyDescent="0.4">
      <c r="E8" s="147"/>
      <c r="F8" s="147"/>
      <c r="G8" s="147"/>
      <c r="H8" s="148"/>
      <c r="I8" s="148"/>
      <c r="J8" s="148"/>
      <c r="K8" s="149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1"/>
    </row>
    <row r="9" spans="1:25" ht="45.5" customHeight="1" thickBot="1" x14ac:dyDescent="0.4">
      <c r="A9" s="152" t="s">
        <v>265</v>
      </c>
      <c r="B9" s="192">
        <v>1</v>
      </c>
      <c r="C9" s="224" t="s">
        <v>218</v>
      </c>
      <c r="D9" s="153" t="s">
        <v>31</v>
      </c>
      <c r="E9" s="195" t="s">
        <v>266</v>
      </c>
      <c r="F9" s="154" t="s">
        <v>267</v>
      </c>
      <c r="G9" s="196" t="s">
        <v>268</v>
      </c>
      <c r="H9" s="197" t="s">
        <v>225</v>
      </c>
      <c r="I9" s="198">
        <v>2</v>
      </c>
      <c r="J9" s="199">
        <v>20</v>
      </c>
      <c r="L9" s="155"/>
      <c r="P9" s="155"/>
      <c r="Q9" s="155"/>
      <c r="Y9" s="156"/>
    </row>
    <row r="10" spans="1:25" ht="21.5" customHeight="1" thickTop="1" x14ac:dyDescent="0.35">
      <c r="A10" s="157" t="s">
        <v>265</v>
      </c>
      <c r="B10" s="200">
        <v>1</v>
      </c>
      <c r="C10" s="165" t="s">
        <v>222</v>
      </c>
      <c r="D10" s="158" t="s">
        <v>31</v>
      </c>
      <c r="E10" s="203" t="s">
        <v>269</v>
      </c>
      <c r="F10" s="159" t="s">
        <v>270</v>
      </c>
      <c r="G10" s="204" t="s">
        <v>271</v>
      </c>
      <c r="H10" s="205" t="s">
        <v>225</v>
      </c>
      <c r="I10" s="206">
        <v>40</v>
      </c>
      <c r="J10" s="207">
        <v>5000</v>
      </c>
      <c r="K10" s="160"/>
      <c r="L10" s="161"/>
      <c r="M10" s="162"/>
      <c r="N10" s="162"/>
      <c r="O10" s="162"/>
      <c r="Q10" s="163"/>
      <c r="R10" s="162"/>
      <c r="S10" s="162"/>
      <c r="T10" s="162"/>
      <c r="U10" s="162"/>
      <c r="V10" s="162"/>
      <c r="W10" s="162"/>
      <c r="X10" s="163"/>
      <c r="Y10" s="156"/>
    </row>
    <row r="11" spans="1:25" ht="35" customHeight="1" x14ac:dyDescent="0.35">
      <c r="A11" s="157" t="s">
        <v>265</v>
      </c>
      <c r="B11" s="200">
        <v>1</v>
      </c>
      <c r="C11" s="165" t="s">
        <v>226</v>
      </c>
      <c r="D11" s="158" t="s">
        <v>31</v>
      </c>
      <c r="E11" s="203" t="s">
        <v>272</v>
      </c>
      <c r="F11" s="159" t="s">
        <v>273</v>
      </c>
      <c r="G11" s="204" t="s">
        <v>274</v>
      </c>
      <c r="H11" s="205" t="s">
        <v>225</v>
      </c>
      <c r="I11" s="206">
        <v>1</v>
      </c>
      <c r="J11" s="207">
        <v>10</v>
      </c>
      <c r="K11" s="160"/>
      <c r="Q11" s="160"/>
      <c r="X11" s="160"/>
      <c r="Y11" s="156"/>
    </row>
    <row r="12" spans="1:25" ht="37" customHeight="1" x14ac:dyDescent="0.35">
      <c r="A12" s="157" t="s">
        <v>265</v>
      </c>
      <c r="B12" s="200">
        <v>1</v>
      </c>
      <c r="C12" s="165" t="s">
        <v>230</v>
      </c>
      <c r="D12" s="158" t="s">
        <v>31</v>
      </c>
      <c r="E12" s="203" t="s">
        <v>275</v>
      </c>
      <c r="F12" s="159" t="s">
        <v>276</v>
      </c>
      <c r="G12" s="204" t="s">
        <v>225</v>
      </c>
      <c r="H12" s="205" t="s">
        <v>225</v>
      </c>
      <c r="I12" s="206">
        <v>2</v>
      </c>
      <c r="J12" s="207">
        <v>30</v>
      </c>
      <c r="K12" s="160"/>
      <c r="Q12" s="160"/>
      <c r="X12" s="160"/>
      <c r="Y12" s="156"/>
    </row>
    <row r="13" spans="1:25" ht="21" customHeight="1" x14ac:dyDescent="0.35">
      <c r="A13" s="157" t="s">
        <v>265</v>
      </c>
      <c r="B13" s="200">
        <v>1</v>
      </c>
      <c r="C13" s="165" t="s">
        <v>234</v>
      </c>
      <c r="D13" s="158" t="s">
        <v>31</v>
      </c>
      <c r="E13" s="203" t="s">
        <v>277</v>
      </c>
      <c r="F13" s="159" t="s">
        <v>236</v>
      </c>
      <c r="G13" s="204" t="s">
        <v>225</v>
      </c>
      <c r="H13" s="205" t="s">
        <v>225</v>
      </c>
      <c r="I13" s="206">
        <v>2</v>
      </c>
      <c r="J13" s="207">
        <v>30</v>
      </c>
      <c r="K13" s="160"/>
      <c r="Q13" s="160"/>
      <c r="X13" s="160"/>
      <c r="Y13" s="156"/>
    </row>
    <row r="14" spans="1:25" ht="21" customHeight="1" x14ac:dyDescent="0.35">
      <c r="A14" s="157" t="s">
        <v>265</v>
      </c>
      <c r="B14" s="200">
        <v>1</v>
      </c>
      <c r="C14" s="165" t="s">
        <v>238</v>
      </c>
      <c r="D14" s="158" t="s">
        <v>31</v>
      </c>
      <c r="E14" s="203" t="s">
        <v>278</v>
      </c>
      <c r="F14" s="159" t="s">
        <v>279</v>
      </c>
      <c r="G14" s="204" t="s">
        <v>225</v>
      </c>
      <c r="H14" s="205" t="s">
        <v>225</v>
      </c>
      <c r="I14" s="206">
        <v>40</v>
      </c>
      <c r="J14" s="207">
        <v>5000</v>
      </c>
      <c r="K14" s="160"/>
      <c r="Q14" s="160"/>
      <c r="X14" s="160"/>
      <c r="Y14" s="156"/>
    </row>
    <row r="15" spans="1:25" ht="21" customHeight="1" x14ac:dyDescent="0.35">
      <c r="A15" s="157" t="s">
        <v>265</v>
      </c>
      <c r="B15" s="200">
        <v>1</v>
      </c>
      <c r="C15" s="165" t="s">
        <v>242</v>
      </c>
      <c r="D15" s="158" t="s">
        <v>31</v>
      </c>
      <c r="E15" s="203" t="s">
        <v>280</v>
      </c>
      <c r="F15" s="159" t="s">
        <v>281</v>
      </c>
      <c r="G15" s="204" t="s">
        <v>225</v>
      </c>
      <c r="H15" s="205" t="s">
        <v>225</v>
      </c>
      <c r="I15" s="206">
        <v>2</v>
      </c>
      <c r="J15" s="207">
        <v>20</v>
      </c>
      <c r="K15" s="160"/>
      <c r="Q15" s="160"/>
      <c r="X15" s="160"/>
      <c r="Y15" s="156"/>
    </row>
    <row r="16" spans="1:25" ht="21" customHeight="1" thickBot="1" x14ac:dyDescent="0.4">
      <c r="A16" s="157"/>
      <c r="B16" s="200"/>
      <c r="C16" s="201"/>
      <c r="D16" s="202"/>
      <c r="E16" s="203"/>
      <c r="F16" s="159"/>
      <c r="G16" s="204"/>
      <c r="H16" s="205"/>
      <c r="I16" s="206"/>
      <c r="J16" s="207"/>
      <c r="K16" s="160"/>
      <c r="Q16" s="164"/>
      <c r="R16" s="155"/>
      <c r="X16" s="160"/>
      <c r="Y16" s="156"/>
    </row>
    <row r="17" spans="1:25" ht="24" customHeight="1" thickTop="1" x14ac:dyDescent="0.35">
      <c r="A17" s="157"/>
      <c r="B17" s="200"/>
      <c r="C17" s="201"/>
      <c r="D17" s="202"/>
      <c r="E17" s="203"/>
      <c r="F17" s="159"/>
      <c r="G17" s="204"/>
      <c r="H17" s="205"/>
      <c r="I17" s="206"/>
      <c r="J17" s="207"/>
      <c r="K17" s="160"/>
      <c r="X17" s="160"/>
      <c r="Y17" s="156"/>
    </row>
    <row r="18" spans="1:25" ht="24" customHeight="1" x14ac:dyDescent="0.35">
      <c r="A18" s="157"/>
      <c r="B18" s="200"/>
      <c r="C18" s="201"/>
      <c r="D18" s="202"/>
      <c r="E18" s="203"/>
      <c r="F18" s="166"/>
      <c r="G18" s="208"/>
      <c r="H18" s="205"/>
      <c r="I18" s="206"/>
      <c r="J18" s="207"/>
      <c r="K18" s="160"/>
      <c r="L18" s="167"/>
      <c r="X18" s="160"/>
      <c r="Y18" s="156"/>
    </row>
    <row r="19" spans="1:25" ht="38.5" customHeight="1" thickBot="1" x14ac:dyDescent="0.4">
      <c r="A19" s="168"/>
      <c r="B19" s="209"/>
      <c r="C19" s="201"/>
      <c r="D19" s="202"/>
      <c r="E19" s="210"/>
      <c r="F19" s="169"/>
      <c r="G19" s="211"/>
      <c r="H19" s="205"/>
      <c r="I19" s="206"/>
      <c r="J19" s="207"/>
      <c r="K19" s="160"/>
      <c r="L19" s="167"/>
      <c r="P19" s="160"/>
      <c r="R19" s="160"/>
      <c r="U19" s="170"/>
      <c r="X19" s="160"/>
      <c r="Y19" s="156"/>
    </row>
    <row r="20" spans="1:25" ht="32.5" customHeight="1" thickTop="1" x14ac:dyDescent="0.35">
      <c r="A20" s="168"/>
      <c r="B20" s="212"/>
      <c r="C20" s="213"/>
      <c r="D20" s="214"/>
      <c r="E20" s="215"/>
      <c r="F20" s="171"/>
      <c r="G20" s="216"/>
      <c r="H20" s="205"/>
      <c r="I20" s="206"/>
      <c r="J20" s="207"/>
      <c r="K20" s="160"/>
      <c r="P20" s="160"/>
      <c r="R20" s="160"/>
      <c r="X20" s="163"/>
      <c r="Y20" s="156"/>
    </row>
    <row r="21" spans="1:25" ht="27.5" customHeight="1" x14ac:dyDescent="0.35">
      <c r="A21" s="168"/>
      <c r="B21" s="212"/>
      <c r="C21" s="213"/>
      <c r="D21" s="214"/>
      <c r="E21" s="215"/>
      <c r="F21" s="171"/>
      <c r="G21" s="216"/>
      <c r="H21" s="205"/>
      <c r="I21" s="206"/>
      <c r="J21" s="207"/>
      <c r="K21" s="160"/>
      <c r="P21" s="160"/>
      <c r="R21" s="160"/>
      <c r="X21" s="160"/>
      <c r="Y21" s="156"/>
    </row>
    <row r="22" spans="1:25" ht="27.5" customHeight="1" x14ac:dyDescent="0.35">
      <c r="A22" s="168"/>
      <c r="B22" s="212"/>
      <c r="C22" s="213"/>
      <c r="D22" s="214"/>
      <c r="E22" s="215"/>
      <c r="F22" s="171"/>
      <c r="G22" s="216"/>
      <c r="H22" s="205"/>
      <c r="I22" s="206"/>
      <c r="J22" s="207"/>
      <c r="K22" s="160"/>
      <c r="P22" s="160"/>
      <c r="R22" s="160"/>
      <c r="S22" s="167"/>
      <c r="X22" s="160"/>
      <c r="Y22" s="156"/>
    </row>
    <row r="23" spans="1:25" ht="27.5" customHeight="1" thickBot="1" x14ac:dyDescent="0.4">
      <c r="A23" s="168"/>
      <c r="B23" s="212"/>
      <c r="C23" s="213"/>
      <c r="D23" s="214"/>
      <c r="E23" s="215"/>
      <c r="F23" s="171"/>
      <c r="G23" s="216"/>
      <c r="H23" s="205"/>
      <c r="I23" s="206"/>
      <c r="J23" s="207"/>
      <c r="K23" s="160"/>
      <c r="L23" s="172"/>
      <c r="M23" s="155"/>
      <c r="N23" s="155"/>
      <c r="O23" s="155"/>
      <c r="P23" s="164"/>
      <c r="R23" s="160"/>
      <c r="S23" s="167"/>
      <c r="X23" s="160"/>
      <c r="Y23" s="156"/>
    </row>
    <row r="24" spans="1:25" ht="27.5" customHeight="1" thickTop="1" thickBot="1" x14ac:dyDescent="0.4">
      <c r="A24" s="168"/>
      <c r="B24" s="212"/>
      <c r="C24" s="213"/>
      <c r="D24" s="214"/>
      <c r="E24" s="215"/>
      <c r="F24" s="171"/>
      <c r="G24" s="216"/>
      <c r="H24" s="205"/>
      <c r="I24" s="206"/>
      <c r="J24" s="207"/>
      <c r="S24" s="163"/>
      <c r="T24" s="172"/>
      <c r="U24" s="155"/>
      <c r="V24" s="155"/>
      <c r="W24" s="155"/>
      <c r="X24" s="164"/>
      <c r="Y24" s="156"/>
    </row>
    <row r="25" spans="1:25" ht="27.5" customHeight="1" thickTop="1" x14ac:dyDescent="0.35">
      <c r="A25" s="168"/>
      <c r="B25" s="212"/>
      <c r="C25" s="213"/>
      <c r="D25" s="214"/>
      <c r="E25" s="215"/>
      <c r="F25" s="171"/>
      <c r="G25" s="216"/>
      <c r="H25" s="205"/>
      <c r="I25" s="206"/>
      <c r="J25" s="207"/>
      <c r="X25" s="163"/>
      <c r="Y25" s="156"/>
    </row>
    <row r="26" spans="1:25" ht="27.5" customHeight="1" x14ac:dyDescent="0.35">
      <c r="A26" s="168"/>
      <c r="B26" s="212"/>
      <c r="C26" s="213"/>
      <c r="D26" s="214"/>
      <c r="E26" s="215"/>
      <c r="F26" s="171"/>
      <c r="G26" s="216"/>
      <c r="H26" s="205"/>
      <c r="I26" s="206"/>
      <c r="J26" s="207"/>
      <c r="Y26" s="156"/>
    </row>
    <row r="27" spans="1:25" ht="27.5" customHeight="1" x14ac:dyDescent="0.35">
      <c r="A27" s="168"/>
      <c r="B27" s="212"/>
      <c r="C27" s="213"/>
      <c r="D27" s="214"/>
      <c r="E27" s="215"/>
      <c r="F27" s="171"/>
      <c r="G27" s="216"/>
      <c r="H27" s="205"/>
      <c r="I27" s="206"/>
      <c r="J27" s="207"/>
      <c r="Y27" s="156"/>
    </row>
    <row r="28" spans="1:25" ht="27.5" customHeight="1" thickBot="1" x14ac:dyDescent="0.4">
      <c r="A28" s="168"/>
      <c r="B28" s="212"/>
      <c r="C28" s="217"/>
      <c r="D28" s="218"/>
      <c r="E28" s="215"/>
      <c r="F28" s="171"/>
      <c r="G28" s="216"/>
      <c r="H28" s="219"/>
      <c r="I28" s="220"/>
      <c r="J28" s="221"/>
      <c r="Y28" s="156"/>
    </row>
    <row r="29" spans="1:25" ht="35" customHeight="1" thickBot="1" x14ac:dyDescent="0.4">
      <c r="A29" s="46"/>
      <c r="B29" s="173"/>
      <c r="C29" s="222"/>
      <c r="D29" s="184"/>
      <c r="E29" s="480" t="s">
        <v>251</v>
      </c>
      <c r="F29" s="480"/>
      <c r="G29" s="481"/>
      <c r="H29" s="223">
        <f>SUM(H9:H28)</f>
        <v>0</v>
      </c>
      <c r="I29" s="223">
        <f t="shared" ref="I29:J29" si="0">SUM(I9:I28)</f>
        <v>89</v>
      </c>
      <c r="J29" s="223">
        <f t="shared" si="0"/>
        <v>10110</v>
      </c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64"/>
      <c r="Y29" s="156"/>
    </row>
    <row r="30" spans="1:25" ht="11" customHeight="1" x14ac:dyDescent="0.35">
      <c r="A30" s="482" t="s">
        <v>191</v>
      </c>
      <c r="B30" s="483"/>
      <c r="C30" s="483"/>
      <c r="D30" s="483"/>
      <c r="E30" s="483"/>
      <c r="F30" s="483"/>
      <c r="G30" s="483"/>
      <c r="H30" s="483"/>
      <c r="I30" s="483"/>
      <c r="J30" s="484"/>
      <c r="Y30" s="156"/>
    </row>
    <row r="31" spans="1:25" ht="11" customHeight="1" x14ac:dyDescent="0.35">
      <c r="A31" s="485"/>
      <c r="B31" s="486"/>
      <c r="C31" s="486"/>
      <c r="D31" s="486"/>
      <c r="E31" s="486"/>
      <c r="F31" s="486"/>
      <c r="G31" s="486"/>
      <c r="H31" s="486"/>
      <c r="I31" s="486"/>
      <c r="J31" s="487"/>
      <c r="Y31" s="156"/>
    </row>
    <row r="32" spans="1:25" ht="38" customHeight="1" thickBot="1" x14ac:dyDescent="0.5">
      <c r="A32" s="174">
        <v>1</v>
      </c>
      <c r="B32" s="175">
        <v>1</v>
      </c>
      <c r="C32" s="470" t="s">
        <v>282</v>
      </c>
      <c r="D32" s="470"/>
      <c r="E32" s="470"/>
      <c r="F32" s="470"/>
      <c r="G32" s="470"/>
      <c r="H32" s="470"/>
      <c r="I32" s="470"/>
      <c r="J32" s="471"/>
      <c r="K32" s="176"/>
      <c r="L32" s="176"/>
      <c r="O32" s="155"/>
      <c r="P32" s="155"/>
      <c r="Y32" s="156"/>
    </row>
    <row r="33" spans="1:29" ht="21.5" customHeight="1" thickTop="1" thickBot="1" x14ac:dyDescent="0.5">
      <c r="A33" s="174">
        <v>2</v>
      </c>
      <c r="B33" s="175"/>
      <c r="C33" s="470"/>
      <c r="D33" s="470"/>
      <c r="E33" s="470"/>
      <c r="F33" s="470"/>
      <c r="G33" s="470"/>
      <c r="H33" s="470"/>
      <c r="I33" s="470"/>
      <c r="J33" s="471"/>
      <c r="K33" s="176"/>
      <c r="L33" s="161"/>
      <c r="M33" s="162"/>
      <c r="N33" s="162"/>
      <c r="P33" s="163"/>
      <c r="Y33" s="156"/>
    </row>
    <row r="34" spans="1:29" ht="21.5" customHeight="1" thickTop="1" x14ac:dyDescent="0.45">
      <c r="A34" s="174">
        <v>3</v>
      </c>
      <c r="B34" s="175"/>
      <c r="C34" s="470"/>
      <c r="D34" s="470"/>
      <c r="E34" s="470"/>
      <c r="F34" s="470"/>
      <c r="G34" s="470"/>
      <c r="H34" s="470"/>
      <c r="I34" s="470"/>
      <c r="J34" s="471"/>
      <c r="K34" s="177"/>
      <c r="L34" s="167"/>
      <c r="P34" s="160"/>
      <c r="U34" s="161"/>
      <c r="V34" s="162"/>
      <c r="W34" s="163"/>
      <c r="Y34" s="156"/>
    </row>
    <row r="35" spans="1:29" ht="21.5" customHeight="1" thickBot="1" x14ac:dyDescent="0.5">
      <c r="A35" s="174"/>
      <c r="B35" s="178"/>
      <c r="C35" s="470"/>
      <c r="D35" s="470"/>
      <c r="E35" s="470"/>
      <c r="F35" s="470"/>
      <c r="G35" s="470"/>
      <c r="H35" s="470"/>
      <c r="I35" s="470"/>
      <c r="J35" s="471"/>
      <c r="L35" s="167"/>
      <c r="P35" s="160"/>
      <c r="U35" s="167"/>
      <c r="W35" s="160"/>
      <c r="Y35" s="156"/>
    </row>
    <row r="36" spans="1:29" ht="15.5" thickTop="1" thickBot="1" x14ac:dyDescent="0.4">
      <c r="A36" s="179"/>
      <c r="B36" s="8"/>
      <c r="C36" s="180"/>
      <c r="D36" s="180"/>
      <c r="E36" s="494"/>
      <c r="F36" s="494"/>
      <c r="G36" s="494"/>
      <c r="H36" s="494"/>
      <c r="I36" s="494"/>
      <c r="J36" s="495"/>
      <c r="L36" s="167"/>
      <c r="O36" s="225"/>
      <c r="P36" s="226"/>
      <c r="U36" s="167"/>
      <c r="W36" s="160"/>
      <c r="Y36" s="156"/>
    </row>
    <row r="37" spans="1:29" ht="15.5" thickTop="1" thickBot="1" x14ac:dyDescent="0.4">
      <c r="A37" s="9"/>
      <c r="B37" s="10"/>
      <c r="C37" s="7"/>
      <c r="D37" s="7"/>
      <c r="E37" s="496"/>
      <c r="F37" s="496"/>
      <c r="G37" s="496"/>
      <c r="H37" s="496"/>
      <c r="I37" s="496"/>
      <c r="J37" s="497"/>
      <c r="L37" s="167"/>
      <c r="N37" s="160"/>
      <c r="P37" s="227"/>
      <c r="U37" s="167"/>
      <c r="W37" s="160"/>
      <c r="Y37" s="156"/>
    </row>
    <row r="38" spans="1:29" ht="15" thickTop="1" x14ac:dyDescent="0.35">
      <c r="A38" s="179"/>
      <c r="B38" s="8"/>
      <c r="C38" s="180"/>
      <c r="D38" s="180"/>
      <c r="E38" s="494"/>
      <c r="F38" s="494"/>
      <c r="G38" s="494"/>
      <c r="H38" s="494"/>
      <c r="I38" s="494"/>
      <c r="J38" s="495"/>
      <c r="L38" s="167"/>
      <c r="N38" s="160"/>
      <c r="U38" s="167"/>
      <c r="W38" s="160"/>
      <c r="Y38" s="156"/>
    </row>
    <row r="39" spans="1:29" x14ac:dyDescent="0.35">
      <c r="A39" s="9"/>
      <c r="B39" s="10"/>
      <c r="C39" s="7"/>
      <c r="D39" s="7"/>
      <c r="E39" s="496"/>
      <c r="F39" s="496"/>
      <c r="G39" s="496"/>
      <c r="H39" s="496"/>
      <c r="I39" s="496"/>
      <c r="J39" s="497"/>
      <c r="L39" s="167"/>
      <c r="N39" s="160"/>
      <c r="U39" s="167"/>
      <c r="W39" s="160"/>
      <c r="Y39" s="156"/>
    </row>
    <row r="40" spans="1:29" ht="15" thickBot="1" x14ac:dyDescent="0.4">
      <c r="A40" s="179"/>
      <c r="B40" s="8"/>
      <c r="C40" s="180"/>
      <c r="D40" s="180"/>
      <c r="E40" s="498"/>
      <c r="F40" s="498"/>
      <c r="G40" s="498"/>
      <c r="H40" s="498"/>
      <c r="I40" s="498"/>
      <c r="J40" s="499"/>
      <c r="L40" s="172"/>
      <c r="M40" s="155"/>
      <c r="N40" s="164"/>
      <c r="U40" s="167"/>
      <c r="W40" s="160"/>
      <c r="Y40" s="156"/>
    </row>
    <row r="41" spans="1:29" ht="15.5" thickTop="1" thickBot="1" x14ac:dyDescent="0.4">
      <c r="A41" s="9"/>
      <c r="B41" s="10"/>
      <c r="C41" s="7"/>
      <c r="D41" s="7"/>
      <c r="E41" s="500"/>
      <c r="F41" s="500"/>
      <c r="G41" s="500"/>
      <c r="H41" s="500"/>
      <c r="I41" s="500"/>
      <c r="J41" s="501"/>
      <c r="U41" s="172"/>
      <c r="V41" s="155"/>
      <c r="W41" s="164"/>
      <c r="Y41" s="156"/>
    </row>
    <row r="42" spans="1:29" ht="31" customHeight="1" thickTop="1" thickBot="1" x14ac:dyDescent="0.4">
      <c r="A42" s="181"/>
      <c r="B42" s="182"/>
      <c r="C42" s="183"/>
      <c r="J42" s="160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5"/>
    </row>
    <row r="43" spans="1:29" s="135" customFormat="1" ht="33.5" customHeight="1" thickBot="1" x14ac:dyDescent="0.4">
      <c r="A43" s="186" t="s">
        <v>254</v>
      </c>
      <c r="B43" s="187"/>
      <c r="C43" s="188"/>
      <c r="D43" s="188"/>
      <c r="E43" s="188"/>
      <c r="F43" s="188"/>
      <c r="G43" s="188"/>
      <c r="H43" s="464" t="s">
        <v>421</v>
      </c>
      <c r="I43" s="464"/>
      <c r="J43" s="465"/>
      <c r="K43" s="445" t="s">
        <v>255</v>
      </c>
      <c r="L43" s="445"/>
      <c r="M43" s="445"/>
      <c r="N43" s="445"/>
      <c r="O43" s="445"/>
      <c r="P43" s="446"/>
      <c r="Q43" s="461" t="s">
        <v>256</v>
      </c>
      <c r="R43" s="462"/>
      <c r="S43" s="463"/>
      <c r="T43" s="444" t="s">
        <v>257</v>
      </c>
      <c r="U43" s="445"/>
      <c r="V43" s="445"/>
      <c r="W43" s="445"/>
      <c r="X43" s="445"/>
      <c r="Y43" s="446"/>
      <c r="AB43" s="356" t="s">
        <v>434</v>
      </c>
      <c r="AC43" s="290"/>
    </row>
    <row r="44" spans="1:29" s="135" customFormat="1" ht="15.5" customHeight="1" x14ac:dyDescent="0.45">
      <c r="A44" s="447" t="s">
        <v>258</v>
      </c>
      <c r="B44" s="448"/>
      <c r="C44" s="448"/>
      <c r="D44" s="448"/>
      <c r="E44" s="448"/>
      <c r="F44" s="448"/>
      <c r="G44" s="189"/>
      <c r="H44" s="466"/>
      <c r="I44" s="466"/>
      <c r="J44" s="467"/>
      <c r="K44" s="451">
        <f>H29</f>
        <v>0</v>
      </c>
      <c r="L44" s="451"/>
      <c r="M44" s="451"/>
      <c r="N44" s="451"/>
      <c r="O44" s="451"/>
      <c r="P44" s="451"/>
      <c r="Q44" s="453">
        <f>I29</f>
        <v>89</v>
      </c>
      <c r="R44" s="454"/>
      <c r="S44" s="455"/>
      <c r="T44" s="451">
        <f>J29</f>
        <v>10110</v>
      </c>
      <c r="U44" s="451"/>
      <c r="V44" s="451"/>
      <c r="W44" s="451"/>
      <c r="X44" s="451"/>
      <c r="Y44" s="459"/>
      <c r="AB44" s="356" t="s">
        <v>435</v>
      </c>
      <c r="AC44" s="290"/>
    </row>
    <row r="45" spans="1:29" s="135" customFormat="1" ht="16" customHeight="1" thickBot="1" x14ac:dyDescent="0.5">
      <c r="A45" s="449"/>
      <c r="B45" s="450"/>
      <c r="C45" s="450"/>
      <c r="D45" s="450"/>
      <c r="E45" s="450"/>
      <c r="F45" s="450"/>
      <c r="G45" s="190"/>
      <c r="H45" s="468"/>
      <c r="I45" s="468"/>
      <c r="J45" s="469"/>
      <c r="K45" s="452"/>
      <c r="L45" s="452"/>
      <c r="M45" s="452"/>
      <c r="N45" s="452"/>
      <c r="O45" s="452"/>
      <c r="P45" s="452"/>
      <c r="Q45" s="456"/>
      <c r="R45" s="457"/>
      <c r="S45" s="458"/>
      <c r="T45" s="452"/>
      <c r="U45" s="452"/>
      <c r="V45" s="452"/>
      <c r="W45" s="452"/>
      <c r="X45" s="452"/>
      <c r="Y45" s="460"/>
    </row>
    <row r="46" spans="1:29" s="135" customFormat="1" ht="15.5" x14ac:dyDescent="0.35">
      <c r="X46" s="191"/>
    </row>
    <row r="47" spans="1:29" ht="15.5" x14ac:dyDescent="0.35">
      <c r="X47" s="135"/>
    </row>
  </sheetData>
  <mergeCells count="23">
    <mergeCell ref="C35:J35"/>
    <mergeCell ref="A1:G1"/>
    <mergeCell ref="E2:V2"/>
    <mergeCell ref="A4:C4"/>
    <mergeCell ref="A5:C5"/>
    <mergeCell ref="A7:B7"/>
    <mergeCell ref="K7:Y7"/>
    <mergeCell ref="E29:G29"/>
    <mergeCell ref="A30:J31"/>
    <mergeCell ref="C32:J32"/>
    <mergeCell ref="C33:J33"/>
    <mergeCell ref="C34:J34"/>
    <mergeCell ref="E36:J37"/>
    <mergeCell ref="E38:J39"/>
    <mergeCell ref="E40:J41"/>
    <mergeCell ref="H43:J45"/>
    <mergeCell ref="K43:P43"/>
    <mergeCell ref="T43:Y43"/>
    <mergeCell ref="A44:F45"/>
    <mergeCell ref="K44:P45"/>
    <mergeCell ref="Q44:S45"/>
    <mergeCell ref="T44:Y45"/>
    <mergeCell ref="Q43:S43"/>
  </mergeCells>
  <hyperlinks>
    <hyperlink ref="AB43" location="'Спагетти 2_Мастер'!A1" display="В начало" xr:uid="{559F7D38-3C5C-49BF-8548-7AAF2909CC14}"/>
    <hyperlink ref="AB44" location="Содержание!A1" display="Перейти к &quot;Содержанию&quot;" xr:uid="{4F2E1529-8F87-421F-AB5D-8F7E55D4A30F}"/>
  </hyperlinks>
  <pageMargins left="0.7" right="0.7" top="0.75" bottom="0.75" header="0.3" footer="0.3"/>
  <pageSetup paperSize="9" scale="40" orientation="landscape" r:id="rId1"/>
  <colBreaks count="1" manualBreakCount="1">
    <brk id="26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3EA63-91F5-406F-96FA-5437ABF3B9C7}">
  <dimension ref="A1:AB47"/>
  <sheetViews>
    <sheetView showGridLines="0" zoomScale="50" zoomScaleNormal="50" workbookViewId="0">
      <selection sqref="A1:G1"/>
    </sheetView>
  </sheetViews>
  <sheetFormatPr defaultRowHeight="14.5" x14ac:dyDescent="0.35"/>
  <cols>
    <col min="1" max="1" width="10.36328125" style="6" customWidth="1"/>
    <col min="2" max="2" width="7.36328125" style="6" customWidth="1"/>
    <col min="3" max="3" width="9.54296875" style="6" bestFit="1" customWidth="1"/>
    <col min="4" max="4" width="14" style="6" customWidth="1"/>
    <col min="5" max="5" width="37.26953125" style="6" customWidth="1"/>
    <col min="6" max="6" width="36.26953125" style="6" customWidth="1"/>
    <col min="7" max="7" width="27.54296875" style="6" customWidth="1"/>
    <col min="8" max="8" width="12.54296875" style="6" customWidth="1"/>
    <col min="9" max="9" width="10.453125" style="6" customWidth="1"/>
    <col min="10" max="10" width="11.6328125" style="6" customWidth="1"/>
    <col min="11" max="11" width="5.36328125" style="6" customWidth="1"/>
    <col min="12" max="12" width="8.7265625" style="6"/>
    <col min="13" max="13" width="1.6328125" style="6" customWidth="1"/>
    <col min="14" max="15" width="8.7265625" style="6"/>
    <col min="16" max="19" width="14.08984375" style="6" customWidth="1"/>
    <col min="20" max="20" width="3" style="6" customWidth="1"/>
    <col min="21" max="23" width="8.7265625" style="6"/>
    <col min="24" max="24" width="3.26953125" style="6" customWidth="1"/>
    <col min="25" max="16384" width="8.7265625" style="6"/>
  </cols>
  <sheetData>
    <row r="1" spans="1:25" ht="59.5" customHeight="1" x14ac:dyDescent="0.35">
      <c r="A1" s="472" t="s">
        <v>283</v>
      </c>
      <c r="B1" s="472"/>
      <c r="C1" s="472"/>
      <c r="D1" s="472"/>
      <c r="E1" s="472"/>
      <c r="F1" s="472"/>
      <c r="G1" s="472"/>
    </row>
    <row r="2" spans="1:25" s="135" customFormat="1" ht="29.15" customHeight="1" x14ac:dyDescent="0.35">
      <c r="A2" s="133"/>
      <c r="B2" s="133"/>
      <c r="C2" s="133"/>
      <c r="D2" s="133"/>
      <c r="E2" s="473" t="s">
        <v>198</v>
      </c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134"/>
      <c r="X2" s="134"/>
      <c r="Y2" s="133"/>
    </row>
    <row r="3" spans="1:25" s="135" customFormat="1" ht="15.5" x14ac:dyDescent="0.35"/>
    <row r="4" spans="1:25" s="135" customFormat="1" ht="18" x14ac:dyDescent="0.4">
      <c r="A4" s="474" t="s">
        <v>199</v>
      </c>
      <c r="B4" s="474"/>
      <c r="C4" s="474"/>
      <c r="D4" s="136"/>
      <c r="E4" s="137" t="s">
        <v>284</v>
      </c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8"/>
      <c r="Q4" s="138" t="s">
        <v>201</v>
      </c>
      <c r="R4" s="137" t="s">
        <v>32</v>
      </c>
      <c r="S4" s="137"/>
      <c r="T4" s="137"/>
      <c r="U4" s="139" t="s">
        <v>202</v>
      </c>
      <c r="V4" s="137" t="s">
        <v>285</v>
      </c>
      <c r="W4" s="137"/>
      <c r="X4" s="137"/>
    </row>
    <row r="5" spans="1:25" s="135" customFormat="1" ht="18" x14ac:dyDescent="0.4">
      <c r="A5" s="474" t="s">
        <v>204</v>
      </c>
      <c r="B5" s="474"/>
      <c r="C5" s="474"/>
      <c r="D5" s="136"/>
      <c r="E5" s="137" t="s">
        <v>286</v>
      </c>
      <c r="F5" s="137"/>
      <c r="G5" s="137"/>
      <c r="H5" s="140"/>
      <c r="I5" s="140"/>
      <c r="J5" s="140"/>
      <c r="K5" s="140"/>
      <c r="L5" s="140"/>
      <c r="M5" s="140"/>
      <c r="N5" s="140"/>
      <c r="O5" s="140"/>
      <c r="P5" s="138"/>
      <c r="Q5" s="139" t="s">
        <v>206</v>
      </c>
      <c r="R5" s="141">
        <v>46035</v>
      </c>
      <c r="S5" s="140"/>
      <c r="T5" s="140"/>
      <c r="U5" s="140"/>
      <c r="V5" s="140"/>
      <c r="W5" s="140"/>
      <c r="X5" s="140"/>
    </row>
    <row r="6" spans="1:25" s="135" customFormat="1" ht="9.75" customHeight="1" thickBot="1" x14ac:dyDescent="0.4"/>
    <row r="7" spans="1:25" s="135" customFormat="1" ht="64" customHeight="1" thickTop="1" thickBot="1" x14ac:dyDescent="0.4">
      <c r="A7" s="475" t="s">
        <v>207</v>
      </c>
      <c r="B7" s="476"/>
      <c r="C7" s="142" t="s">
        <v>208</v>
      </c>
      <c r="D7" s="143" t="s">
        <v>209</v>
      </c>
      <c r="E7" s="144" t="s">
        <v>210</v>
      </c>
      <c r="F7" s="145" t="s">
        <v>211</v>
      </c>
      <c r="G7" s="146" t="s">
        <v>212</v>
      </c>
      <c r="H7" s="142" t="s">
        <v>213</v>
      </c>
      <c r="I7" s="143" t="s">
        <v>214</v>
      </c>
      <c r="J7" s="142" t="s">
        <v>215</v>
      </c>
      <c r="K7" s="477" t="s">
        <v>216</v>
      </c>
      <c r="L7" s="478"/>
      <c r="M7" s="478"/>
      <c r="N7" s="478"/>
      <c r="O7" s="478"/>
      <c r="P7" s="478"/>
      <c r="Q7" s="478"/>
      <c r="R7" s="478"/>
      <c r="S7" s="478"/>
      <c r="T7" s="478"/>
      <c r="U7" s="478"/>
      <c r="V7" s="478"/>
      <c r="W7" s="478"/>
      <c r="X7" s="478"/>
      <c r="Y7" s="479"/>
    </row>
    <row r="8" spans="1:25" s="135" customFormat="1" ht="7.5" customHeight="1" thickBot="1" x14ac:dyDescent="0.4">
      <c r="E8" s="147"/>
      <c r="F8" s="147"/>
      <c r="G8" s="147"/>
      <c r="H8" s="148"/>
      <c r="I8" s="148"/>
      <c r="J8" s="148"/>
      <c r="K8" s="149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1"/>
    </row>
    <row r="9" spans="1:25" ht="45.5" customHeight="1" thickBot="1" x14ac:dyDescent="0.4">
      <c r="A9" s="152" t="s">
        <v>237</v>
      </c>
      <c r="B9" s="192">
        <v>2</v>
      </c>
      <c r="C9" s="228" t="s">
        <v>218</v>
      </c>
      <c r="D9" s="229" t="s">
        <v>32</v>
      </c>
      <c r="E9" s="195" t="s">
        <v>287</v>
      </c>
      <c r="F9" s="154" t="s">
        <v>288</v>
      </c>
      <c r="G9" s="196" t="s">
        <v>289</v>
      </c>
      <c r="H9" s="197">
        <v>15</v>
      </c>
      <c r="I9" s="198">
        <v>5</v>
      </c>
      <c r="J9" s="199">
        <v>100</v>
      </c>
      <c r="L9" s="155"/>
      <c r="P9" s="155"/>
      <c r="Q9" s="155"/>
      <c r="Y9" s="156"/>
    </row>
    <row r="10" spans="1:25" ht="21.5" customHeight="1" thickTop="1" x14ac:dyDescent="0.35">
      <c r="A10" s="157" t="s">
        <v>265</v>
      </c>
      <c r="B10" s="200">
        <v>1</v>
      </c>
      <c r="C10" s="230" t="s">
        <v>222</v>
      </c>
      <c r="D10" s="231" t="s">
        <v>32</v>
      </c>
      <c r="E10" s="203" t="s">
        <v>290</v>
      </c>
      <c r="F10" s="159" t="s">
        <v>291</v>
      </c>
      <c r="G10" s="204" t="s">
        <v>225</v>
      </c>
      <c r="H10" s="205" t="s">
        <v>225</v>
      </c>
      <c r="I10" s="206">
        <v>5</v>
      </c>
      <c r="J10" s="207">
        <v>100</v>
      </c>
      <c r="K10" s="160"/>
      <c r="L10" s="161"/>
      <c r="M10" s="162"/>
      <c r="N10" s="162"/>
      <c r="O10" s="162"/>
      <c r="Q10" s="163"/>
      <c r="R10" s="162"/>
      <c r="S10" s="162"/>
      <c r="T10" s="162"/>
      <c r="U10" s="162"/>
      <c r="V10" s="162"/>
      <c r="W10" s="162"/>
      <c r="X10" s="163"/>
      <c r="Y10" s="156"/>
    </row>
    <row r="11" spans="1:25" ht="24.5" customHeight="1" x14ac:dyDescent="0.35">
      <c r="A11" s="157"/>
      <c r="B11" s="200"/>
      <c r="C11" s="165"/>
      <c r="D11" s="158"/>
      <c r="E11" s="203"/>
      <c r="F11" s="159"/>
      <c r="G11" s="204"/>
      <c r="H11" s="205"/>
      <c r="I11" s="206"/>
      <c r="J11" s="207"/>
      <c r="K11" s="160"/>
      <c r="Q11" s="160"/>
      <c r="X11" s="160"/>
      <c r="Y11" s="156"/>
    </row>
    <row r="12" spans="1:25" ht="24.5" customHeight="1" x14ac:dyDescent="0.35">
      <c r="A12" s="157"/>
      <c r="B12" s="200"/>
      <c r="C12" s="165"/>
      <c r="D12" s="158"/>
      <c r="E12" s="203"/>
      <c r="F12" s="159"/>
      <c r="G12" s="204"/>
      <c r="H12" s="205"/>
      <c r="I12" s="206"/>
      <c r="J12" s="207"/>
      <c r="K12" s="160"/>
      <c r="Q12" s="160"/>
      <c r="X12" s="160"/>
      <c r="Y12" s="156"/>
    </row>
    <row r="13" spans="1:25" ht="24.5" customHeight="1" x14ac:dyDescent="0.35">
      <c r="A13" s="157"/>
      <c r="B13" s="200"/>
      <c r="C13" s="165"/>
      <c r="D13" s="158"/>
      <c r="E13" s="203"/>
      <c r="F13" s="159"/>
      <c r="G13" s="204"/>
      <c r="H13" s="205"/>
      <c r="I13" s="206"/>
      <c r="J13" s="207"/>
      <c r="K13" s="160"/>
      <c r="Q13" s="160"/>
      <c r="X13" s="160"/>
      <c r="Y13" s="156"/>
    </row>
    <row r="14" spans="1:25" ht="24.5" customHeight="1" x14ac:dyDescent="0.35">
      <c r="A14" s="157"/>
      <c r="B14" s="200"/>
      <c r="C14" s="165"/>
      <c r="D14" s="158"/>
      <c r="E14" s="203"/>
      <c r="F14" s="159"/>
      <c r="G14" s="204"/>
      <c r="H14" s="205"/>
      <c r="I14" s="206"/>
      <c r="J14" s="207"/>
      <c r="K14" s="160"/>
      <c r="Q14" s="160"/>
      <c r="X14" s="160"/>
      <c r="Y14" s="156"/>
    </row>
    <row r="15" spans="1:25" ht="24.5" customHeight="1" x14ac:dyDescent="0.35">
      <c r="A15" s="157"/>
      <c r="B15" s="200"/>
      <c r="C15" s="165"/>
      <c r="D15" s="158"/>
      <c r="E15" s="203"/>
      <c r="F15" s="159"/>
      <c r="G15" s="204"/>
      <c r="H15" s="205"/>
      <c r="I15" s="206"/>
      <c r="J15" s="207"/>
      <c r="K15" s="160"/>
      <c r="Q15" s="160"/>
      <c r="X15" s="160"/>
      <c r="Y15" s="156"/>
    </row>
    <row r="16" spans="1:25" ht="24.5" customHeight="1" thickBot="1" x14ac:dyDescent="0.4">
      <c r="A16" s="157"/>
      <c r="B16" s="200"/>
      <c r="C16" s="201"/>
      <c r="D16" s="202"/>
      <c r="E16" s="203"/>
      <c r="F16" s="159"/>
      <c r="G16" s="204"/>
      <c r="H16" s="205"/>
      <c r="I16" s="206"/>
      <c r="J16" s="207"/>
      <c r="K16" s="160"/>
      <c r="Q16" s="164"/>
      <c r="R16" s="155"/>
      <c r="X16" s="160"/>
      <c r="Y16" s="156"/>
    </row>
    <row r="17" spans="1:25" ht="24.5" customHeight="1" thickTop="1" x14ac:dyDescent="0.35">
      <c r="A17" s="157"/>
      <c r="B17" s="200"/>
      <c r="C17" s="201"/>
      <c r="D17" s="202"/>
      <c r="E17" s="203"/>
      <c r="F17" s="159"/>
      <c r="G17" s="204"/>
      <c r="H17" s="205"/>
      <c r="I17" s="206"/>
      <c r="J17" s="207"/>
      <c r="K17" s="160"/>
      <c r="X17" s="160"/>
      <c r="Y17" s="156"/>
    </row>
    <row r="18" spans="1:25" ht="24.5" customHeight="1" x14ac:dyDescent="0.35">
      <c r="A18" s="157"/>
      <c r="B18" s="200"/>
      <c r="C18" s="201"/>
      <c r="D18" s="202"/>
      <c r="E18" s="203"/>
      <c r="F18" s="166"/>
      <c r="G18" s="208"/>
      <c r="H18" s="205"/>
      <c r="I18" s="206"/>
      <c r="J18" s="207"/>
      <c r="K18" s="160"/>
      <c r="L18" s="167"/>
      <c r="X18" s="160"/>
      <c r="Y18" s="156"/>
    </row>
    <row r="19" spans="1:25" ht="24.5" customHeight="1" thickBot="1" x14ac:dyDescent="0.4">
      <c r="A19" s="168"/>
      <c r="B19" s="209"/>
      <c r="C19" s="201"/>
      <c r="D19" s="202"/>
      <c r="E19" s="210"/>
      <c r="F19" s="169"/>
      <c r="G19" s="211"/>
      <c r="H19" s="205"/>
      <c r="I19" s="206"/>
      <c r="J19" s="207"/>
      <c r="K19" s="160"/>
      <c r="L19" s="167"/>
      <c r="P19" s="160"/>
      <c r="R19" s="160"/>
      <c r="U19" s="170"/>
      <c r="X19" s="160"/>
      <c r="Y19" s="156"/>
    </row>
    <row r="20" spans="1:25" ht="24.5" customHeight="1" thickTop="1" x14ac:dyDescent="0.35">
      <c r="A20" s="168"/>
      <c r="B20" s="212"/>
      <c r="C20" s="213"/>
      <c r="D20" s="214"/>
      <c r="E20" s="215"/>
      <c r="F20" s="171"/>
      <c r="G20" s="216"/>
      <c r="H20" s="205"/>
      <c r="I20" s="206"/>
      <c r="J20" s="207"/>
      <c r="K20" s="160"/>
      <c r="P20" s="160"/>
      <c r="R20" s="160"/>
      <c r="X20" s="163"/>
      <c r="Y20" s="156"/>
    </row>
    <row r="21" spans="1:25" ht="24.5" customHeight="1" x14ac:dyDescent="0.35">
      <c r="A21" s="168"/>
      <c r="B21" s="212"/>
      <c r="C21" s="213"/>
      <c r="D21" s="214"/>
      <c r="E21" s="215"/>
      <c r="F21" s="171"/>
      <c r="G21" s="216"/>
      <c r="H21" s="205"/>
      <c r="I21" s="206"/>
      <c r="J21" s="207"/>
      <c r="K21" s="160"/>
      <c r="P21" s="160"/>
      <c r="R21" s="160"/>
      <c r="X21" s="160"/>
      <c r="Y21" s="156"/>
    </row>
    <row r="22" spans="1:25" ht="24.5" customHeight="1" x14ac:dyDescent="0.35">
      <c r="A22" s="168"/>
      <c r="B22" s="212"/>
      <c r="C22" s="213"/>
      <c r="D22" s="214"/>
      <c r="E22" s="215"/>
      <c r="F22" s="171"/>
      <c r="G22" s="216"/>
      <c r="H22" s="205"/>
      <c r="I22" s="206"/>
      <c r="J22" s="207"/>
      <c r="K22" s="160"/>
      <c r="P22" s="160"/>
      <c r="R22" s="160"/>
      <c r="S22" s="167"/>
      <c r="X22" s="160"/>
      <c r="Y22" s="156"/>
    </row>
    <row r="23" spans="1:25" ht="24.5" customHeight="1" thickBot="1" x14ac:dyDescent="0.4">
      <c r="A23" s="168"/>
      <c r="B23" s="212"/>
      <c r="C23" s="213"/>
      <c r="D23" s="214"/>
      <c r="E23" s="215"/>
      <c r="F23" s="171"/>
      <c r="G23" s="216"/>
      <c r="H23" s="205"/>
      <c r="I23" s="206"/>
      <c r="J23" s="207"/>
      <c r="K23" s="160"/>
      <c r="L23" s="172"/>
      <c r="M23" s="155"/>
      <c r="N23" s="155"/>
      <c r="O23" s="155"/>
      <c r="P23" s="164"/>
      <c r="R23" s="160"/>
      <c r="S23" s="167"/>
      <c r="X23" s="160"/>
      <c r="Y23" s="156"/>
    </row>
    <row r="24" spans="1:25" ht="24.5" customHeight="1" thickTop="1" thickBot="1" x14ac:dyDescent="0.4">
      <c r="A24" s="168"/>
      <c r="B24" s="212"/>
      <c r="C24" s="213"/>
      <c r="D24" s="214"/>
      <c r="E24" s="215"/>
      <c r="F24" s="171"/>
      <c r="G24" s="216"/>
      <c r="H24" s="205"/>
      <c r="I24" s="206"/>
      <c r="J24" s="207"/>
      <c r="S24" s="163"/>
      <c r="T24" s="172"/>
      <c r="U24" s="155"/>
      <c r="V24" s="155"/>
      <c r="W24" s="155"/>
      <c r="X24" s="164"/>
      <c r="Y24" s="156"/>
    </row>
    <row r="25" spans="1:25" ht="24.5" customHeight="1" thickTop="1" x14ac:dyDescent="0.35">
      <c r="A25" s="168"/>
      <c r="B25" s="212"/>
      <c r="C25" s="213"/>
      <c r="D25" s="214"/>
      <c r="E25" s="215"/>
      <c r="F25" s="171"/>
      <c r="G25" s="216"/>
      <c r="H25" s="205"/>
      <c r="I25" s="206"/>
      <c r="J25" s="207"/>
      <c r="X25" s="163"/>
      <c r="Y25" s="156"/>
    </row>
    <row r="26" spans="1:25" ht="24.5" customHeight="1" x14ac:dyDescent="0.35">
      <c r="A26" s="168"/>
      <c r="B26" s="212"/>
      <c r="C26" s="213"/>
      <c r="D26" s="214"/>
      <c r="E26" s="215"/>
      <c r="F26" s="171"/>
      <c r="G26" s="216"/>
      <c r="H26" s="205"/>
      <c r="I26" s="206"/>
      <c r="J26" s="207"/>
      <c r="Y26" s="156"/>
    </row>
    <row r="27" spans="1:25" ht="24.5" customHeight="1" x14ac:dyDescent="0.35">
      <c r="A27" s="168"/>
      <c r="B27" s="212"/>
      <c r="C27" s="213"/>
      <c r="D27" s="214"/>
      <c r="E27" s="215"/>
      <c r="F27" s="171"/>
      <c r="G27" s="216"/>
      <c r="H27" s="205"/>
      <c r="I27" s="206"/>
      <c r="J27" s="207"/>
      <c r="Y27" s="156"/>
    </row>
    <row r="28" spans="1:25" ht="24.5" customHeight="1" thickBot="1" x14ac:dyDescent="0.4">
      <c r="A28" s="168"/>
      <c r="B28" s="212"/>
      <c r="C28" s="217"/>
      <c r="D28" s="218"/>
      <c r="E28" s="215"/>
      <c r="F28" s="171"/>
      <c r="G28" s="216"/>
      <c r="H28" s="219"/>
      <c r="I28" s="220"/>
      <c r="J28" s="221"/>
      <c r="Y28" s="156"/>
    </row>
    <row r="29" spans="1:25" ht="35" customHeight="1" thickBot="1" x14ac:dyDescent="0.4">
      <c r="A29" s="46"/>
      <c r="B29" s="173"/>
      <c r="C29" s="222"/>
      <c r="D29" s="184"/>
      <c r="E29" s="480" t="s">
        <v>251</v>
      </c>
      <c r="F29" s="480"/>
      <c r="G29" s="481"/>
      <c r="H29" s="223">
        <f>SUM(H9:H28)</f>
        <v>15</v>
      </c>
      <c r="I29" s="223">
        <f t="shared" ref="I29:J29" si="0">SUM(I9:I28)</f>
        <v>10</v>
      </c>
      <c r="J29" s="223">
        <f t="shared" si="0"/>
        <v>200</v>
      </c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64"/>
      <c r="Y29" s="156"/>
    </row>
    <row r="30" spans="1:25" ht="11" customHeight="1" x14ac:dyDescent="0.35">
      <c r="A30" s="482" t="s">
        <v>191</v>
      </c>
      <c r="B30" s="483"/>
      <c r="C30" s="483"/>
      <c r="D30" s="483"/>
      <c r="E30" s="483"/>
      <c r="F30" s="483"/>
      <c r="G30" s="483"/>
      <c r="H30" s="483"/>
      <c r="I30" s="483"/>
      <c r="J30" s="484"/>
      <c r="Y30" s="156"/>
    </row>
    <row r="31" spans="1:25" ht="11" customHeight="1" x14ac:dyDescent="0.35">
      <c r="A31" s="485"/>
      <c r="B31" s="486"/>
      <c r="C31" s="486"/>
      <c r="D31" s="486"/>
      <c r="E31" s="486"/>
      <c r="F31" s="486"/>
      <c r="G31" s="486"/>
      <c r="H31" s="486"/>
      <c r="I31" s="486"/>
      <c r="J31" s="487"/>
      <c r="Y31" s="156"/>
    </row>
    <row r="32" spans="1:25" ht="38" customHeight="1" thickBot="1" x14ac:dyDescent="0.5">
      <c r="A32" s="174">
        <v>1</v>
      </c>
      <c r="B32" s="175"/>
      <c r="C32" s="470" t="s">
        <v>292</v>
      </c>
      <c r="D32" s="470"/>
      <c r="E32" s="470"/>
      <c r="F32" s="470"/>
      <c r="G32" s="470"/>
      <c r="H32" s="470"/>
      <c r="I32" s="470"/>
      <c r="J32" s="471"/>
      <c r="K32" s="176"/>
      <c r="L32" s="176"/>
      <c r="O32" s="155"/>
      <c r="P32" s="155"/>
      <c r="Y32" s="156"/>
    </row>
    <row r="33" spans="1:28" ht="21.5" customHeight="1" thickTop="1" x14ac:dyDescent="0.45">
      <c r="A33" s="174">
        <v>2</v>
      </c>
      <c r="B33" s="175"/>
      <c r="C33" s="470"/>
      <c r="D33" s="470"/>
      <c r="E33" s="470"/>
      <c r="F33" s="470"/>
      <c r="G33" s="470"/>
      <c r="H33" s="470"/>
      <c r="I33" s="470"/>
      <c r="J33" s="471"/>
      <c r="K33" s="176"/>
      <c r="L33" s="161"/>
      <c r="M33" s="162"/>
      <c r="N33" s="162"/>
      <c r="P33" s="163"/>
      <c r="Y33" s="156"/>
    </row>
    <row r="34" spans="1:28" ht="21.5" customHeight="1" x14ac:dyDescent="0.45">
      <c r="A34" s="174">
        <v>3</v>
      </c>
      <c r="B34" s="175"/>
      <c r="C34" s="470"/>
      <c r="D34" s="470"/>
      <c r="E34" s="470"/>
      <c r="F34" s="470"/>
      <c r="G34" s="470"/>
      <c r="H34" s="470"/>
      <c r="I34" s="470"/>
      <c r="J34" s="471"/>
      <c r="K34" s="177"/>
      <c r="L34" s="167"/>
      <c r="P34" s="160"/>
      <c r="Y34" s="156"/>
    </row>
    <row r="35" spans="1:28" ht="21.5" customHeight="1" thickBot="1" x14ac:dyDescent="0.5">
      <c r="A35" s="174"/>
      <c r="B35" s="178"/>
      <c r="C35" s="470"/>
      <c r="D35" s="470"/>
      <c r="E35" s="470"/>
      <c r="F35" s="470"/>
      <c r="G35" s="470"/>
      <c r="H35" s="470"/>
      <c r="I35" s="470"/>
      <c r="J35" s="471"/>
      <c r="L35" s="167"/>
      <c r="P35" s="160"/>
      <c r="Y35" s="156"/>
    </row>
    <row r="36" spans="1:28" ht="15.5" thickTop="1" thickBot="1" x14ac:dyDescent="0.4">
      <c r="A36" s="179"/>
      <c r="B36" s="8"/>
      <c r="C36" s="180"/>
      <c r="D36" s="180"/>
      <c r="E36" s="494"/>
      <c r="F36" s="494"/>
      <c r="G36" s="494"/>
      <c r="H36" s="494"/>
      <c r="I36" s="494"/>
      <c r="J36" s="495"/>
      <c r="L36" s="167"/>
      <c r="O36" s="225"/>
      <c r="P36" s="226"/>
      <c r="Y36" s="156"/>
    </row>
    <row r="37" spans="1:28" ht="15.5" thickTop="1" thickBot="1" x14ac:dyDescent="0.4">
      <c r="A37" s="9"/>
      <c r="B37" s="10"/>
      <c r="C37" s="7"/>
      <c r="D37" s="7"/>
      <c r="E37" s="496"/>
      <c r="F37" s="496"/>
      <c r="G37" s="496"/>
      <c r="H37" s="496"/>
      <c r="I37" s="496"/>
      <c r="J37" s="497"/>
      <c r="L37" s="167"/>
      <c r="N37" s="160"/>
      <c r="P37" s="227"/>
      <c r="Y37" s="156"/>
    </row>
    <row r="38" spans="1:28" ht="15" thickTop="1" x14ac:dyDescent="0.35">
      <c r="A38" s="179"/>
      <c r="B38" s="8"/>
      <c r="C38" s="180"/>
      <c r="D38" s="180"/>
      <c r="E38" s="494"/>
      <c r="F38" s="494"/>
      <c r="G38" s="494"/>
      <c r="H38" s="494"/>
      <c r="I38" s="494"/>
      <c r="J38" s="495"/>
      <c r="L38" s="167"/>
      <c r="N38" s="160"/>
      <c r="Y38" s="156"/>
    </row>
    <row r="39" spans="1:28" x14ac:dyDescent="0.35">
      <c r="A39" s="9"/>
      <c r="B39" s="10"/>
      <c r="C39" s="7"/>
      <c r="D39" s="7"/>
      <c r="E39" s="496"/>
      <c r="F39" s="496"/>
      <c r="G39" s="496"/>
      <c r="H39" s="496"/>
      <c r="I39" s="496"/>
      <c r="J39" s="497"/>
      <c r="L39" s="167"/>
      <c r="N39" s="160"/>
      <c r="Y39" s="156"/>
    </row>
    <row r="40" spans="1:28" ht="15" thickBot="1" x14ac:dyDescent="0.4">
      <c r="A40" s="179"/>
      <c r="B40" s="8"/>
      <c r="C40" s="180"/>
      <c r="D40" s="180"/>
      <c r="E40" s="498"/>
      <c r="F40" s="498"/>
      <c r="G40" s="498"/>
      <c r="H40" s="498"/>
      <c r="I40" s="498"/>
      <c r="J40" s="499"/>
      <c r="L40" s="172"/>
      <c r="M40" s="155"/>
      <c r="N40" s="164"/>
      <c r="Y40" s="156"/>
    </row>
    <row r="41" spans="1:28" ht="15" thickTop="1" x14ac:dyDescent="0.35">
      <c r="A41" s="9"/>
      <c r="B41" s="10"/>
      <c r="C41" s="7"/>
      <c r="D41" s="7"/>
      <c r="E41" s="500"/>
      <c r="F41" s="500"/>
      <c r="G41" s="500"/>
      <c r="H41" s="500"/>
      <c r="I41" s="500"/>
      <c r="J41" s="501"/>
      <c r="Y41" s="156"/>
    </row>
    <row r="42" spans="1:28" ht="31" customHeight="1" thickBot="1" x14ac:dyDescent="0.4">
      <c r="A42" s="181"/>
      <c r="B42" s="182"/>
      <c r="C42" s="183"/>
      <c r="J42" s="160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5"/>
    </row>
    <row r="43" spans="1:28" s="135" customFormat="1" ht="33.5" customHeight="1" thickBot="1" x14ac:dyDescent="0.4">
      <c r="A43" s="186" t="s">
        <v>254</v>
      </c>
      <c r="B43" s="187"/>
      <c r="C43" s="188"/>
      <c r="D43" s="188"/>
      <c r="E43" s="188"/>
      <c r="F43" s="188"/>
      <c r="G43" s="188"/>
      <c r="H43" s="502" t="s">
        <v>420</v>
      </c>
      <c r="I43" s="502"/>
      <c r="J43" s="503"/>
      <c r="K43" s="445" t="s">
        <v>255</v>
      </c>
      <c r="L43" s="445"/>
      <c r="M43" s="445"/>
      <c r="N43" s="445"/>
      <c r="O43" s="445"/>
      <c r="P43" s="446"/>
      <c r="Q43" s="461" t="s">
        <v>256</v>
      </c>
      <c r="R43" s="462"/>
      <c r="S43" s="463"/>
      <c r="T43" s="444" t="s">
        <v>257</v>
      </c>
      <c r="U43" s="445"/>
      <c r="V43" s="445"/>
      <c r="W43" s="445"/>
      <c r="X43" s="445"/>
      <c r="Y43" s="446"/>
      <c r="AA43" s="356" t="s">
        <v>434</v>
      </c>
      <c r="AB43" s="290"/>
    </row>
    <row r="44" spans="1:28" s="135" customFormat="1" ht="15.5" customHeight="1" x14ac:dyDescent="0.45">
      <c r="A44" s="447" t="s">
        <v>258</v>
      </c>
      <c r="B44" s="448"/>
      <c r="C44" s="448"/>
      <c r="D44" s="448"/>
      <c r="E44" s="448"/>
      <c r="F44" s="448"/>
      <c r="G44" s="189"/>
      <c r="H44" s="504"/>
      <c r="I44" s="504"/>
      <c r="J44" s="505"/>
      <c r="K44" s="451">
        <f>H29</f>
        <v>15</v>
      </c>
      <c r="L44" s="451"/>
      <c r="M44" s="451"/>
      <c r="N44" s="451"/>
      <c r="O44" s="451"/>
      <c r="P44" s="451"/>
      <c r="Q44" s="453">
        <f>I29</f>
        <v>10</v>
      </c>
      <c r="R44" s="454"/>
      <c r="S44" s="455"/>
      <c r="T44" s="451">
        <f>J29</f>
        <v>200</v>
      </c>
      <c r="U44" s="451"/>
      <c r="V44" s="451"/>
      <c r="W44" s="451"/>
      <c r="X44" s="451"/>
      <c r="Y44" s="459"/>
      <c r="AA44" s="356" t="s">
        <v>435</v>
      </c>
      <c r="AB44" s="290"/>
    </row>
    <row r="45" spans="1:28" s="135" customFormat="1" ht="16" customHeight="1" thickBot="1" x14ac:dyDescent="0.5">
      <c r="A45" s="449"/>
      <c r="B45" s="450"/>
      <c r="C45" s="450"/>
      <c r="D45" s="450"/>
      <c r="E45" s="450"/>
      <c r="F45" s="450"/>
      <c r="G45" s="190"/>
      <c r="H45" s="506"/>
      <c r="I45" s="506"/>
      <c r="J45" s="507"/>
      <c r="K45" s="452"/>
      <c r="L45" s="452"/>
      <c r="M45" s="452"/>
      <c r="N45" s="452"/>
      <c r="O45" s="452"/>
      <c r="P45" s="452"/>
      <c r="Q45" s="456"/>
      <c r="R45" s="457"/>
      <c r="S45" s="458"/>
      <c r="T45" s="452"/>
      <c r="U45" s="452"/>
      <c r="V45" s="452"/>
      <c r="W45" s="452"/>
      <c r="X45" s="452"/>
      <c r="Y45" s="460"/>
    </row>
    <row r="46" spans="1:28" s="135" customFormat="1" ht="15.5" x14ac:dyDescent="0.35">
      <c r="X46" s="191"/>
    </row>
    <row r="47" spans="1:28" ht="15.5" x14ac:dyDescent="0.35">
      <c r="X47" s="135"/>
    </row>
  </sheetData>
  <mergeCells count="23">
    <mergeCell ref="C35:J35"/>
    <mergeCell ref="A1:G1"/>
    <mergeCell ref="E2:V2"/>
    <mergeCell ref="A4:C4"/>
    <mergeCell ref="A5:C5"/>
    <mergeCell ref="A7:B7"/>
    <mergeCell ref="K7:Y7"/>
    <mergeCell ref="E29:G29"/>
    <mergeCell ref="A30:J31"/>
    <mergeCell ref="C32:J32"/>
    <mergeCell ref="C33:J33"/>
    <mergeCell ref="C34:J34"/>
    <mergeCell ref="E36:J37"/>
    <mergeCell ref="E38:J39"/>
    <mergeCell ref="E40:J41"/>
    <mergeCell ref="H43:J45"/>
    <mergeCell ref="K43:P43"/>
    <mergeCell ref="T43:Y43"/>
    <mergeCell ref="A44:F45"/>
    <mergeCell ref="K44:P45"/>
    <mergeCell ref="Q44:S45"/>
    <mergeCell ref="T44:Y45"/>
    <mergeCell ref="Q43:S43"/>
  </mergeCells>
  <hyperlinks>
    <hyperlink ref="AA43" location="'Спагетти 3_Слесарь'!A1" display="В начало" xr:uid="{60E1F2B9-CD36-4283-975B-8EDD5AAF1360}"/>
    <hyperlink ref="AA44" location="Содержание!A1" display="Перейти к &quot;Содержанию&quot;" xr:uid="{50F8B42B-7192-4452-9E07-A64AD7C07996}"/>
  </hyperlinks>
  <pageMargins left="0.7" right="0.7" top="0.75" bottom="0.75" header="0.3" footer="0.3"/>
  <pageSetup paperSize="9" scale="40" orientation="landscape" r:id="rId1"/>
  <colBreaks count="1" manualBreakCount="1">
    <brk id="2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F695C-E66F-4C50-B5AD-28D80D763866}">
  <dimension ref="A1:AC33"/>
  <sheetViews>
    <sheetView zoomScale="60" zoomScaleNormal="60" workbookViewId="0"/>
  </sheetViews>
  <sheetFormatPr defaultRowHeight="14.5" x14ac:dyDescent="0.35"/>
  <cols>
    <col min="1" max="1" width="5.26953125" style="15" customWidth="1"/>
    <col min="2" max="2" width="16.6328125" style="15" customWidth="1"/>
    <col min="3" max="3" width="15.453125" style="15" customWidth="1"/>
    <col min="4" max="4" width="12" style="15" customWidth="1"/>
    <col min="5" max="5" width="10.7265625" style="15" customWidth="1"/>
    <col min="6" max="6" width="12.08984375" style="15" customWidth="1"/>
    <col min="7" max="7" width="10.6328125" style="15" customWidth="1"/>
    <col min="8" max="8" width="11.54296875" style="15" customWidth="1"/>
    <col min="9" max="9" width="12.453125" style="15" customWidth="1"/>
    <col min="10" max="11" width="11.1796875" style="15" customWidth="1"/>
    <col min="12" max="12" width="12.26953125" style="15" customWidth="1"/>
    <col min="13" max="13" width="10.08984375" style="15" customWidth="1"/>
    <col min="14" max="14" width="12.7265625" style="15" customWidth="1"/>
    <col min="15" max="15" width="11.453125" style="15" customWidth="1"/>
    <col min="16" max="16" width="11.1796875" style="15" customWidth="1"/>
    <col min="17" max="17" width="11.7265625" style="15" customWidth="1"/>
    <col min="18" max="18" width="11.1796875" style="15" customWidth="1"/>
    <col min="19" max="19" width="8.7265625" style="15"/>
    <col min="20" max="20" width="10.1796875" style="15" bestFit="1" customWidth="1"/>
    <col min="21" max="21" width="12.26953125" style="15" customWidth="1"/>
    <col min="22" max="22" width="8.7265625" style="15"/>
    <col min="23" max="23" width="12.26953125" style="15" customWidth="1"/>
    <col min="24" max="24" width="12.453125" style="15" customWidth="1"/>
    <col min="25" max="25" width="8.7265625" style="15"/>
    <col min="26" max="26" width="10.453125" style="15" customWidth="1"/>
    <col min="27" max="16384" width="8.7265625" style="15"/>
  </cols>
  <sheetData>
    <row r="1" spans="1:29" x14ac:dyDescent="0.35">
      <c r="B1" s="131" t="s">
        <v>349</v>
      </c>
    </row>
    <row r="2" spans="1:29" ht="21" customHeight="1" x14ac:dyDescent="0.5">
      <c r="F2" s="2" t="s">
        <v>350</v>
      </c>
      <c r="G2" s="2"/>
      <c r="H2" s="2"/>
      <c r="I2" s="2"/>
      <c r="J2" s="2"/>
      <c r="K2" s="2"/>
      <c r="L2" s="2"/>
      <c r="M2" s="2" t="s">
        <v>351</v>
      </c>
      <c r="N2" s="2"/>
      <c r="O2" s="2"/>
      <c r="P2" s="2"/>
      <c r="U2" s="2" t="s">
        <v>352</v>
      </c>
      <c r="W2" s="2"/>
      <c r="X2" s="2"/>
    </row>
    <row r="3" spans="1:29" ht="40.25" customHeight="1" thickBot="1" x14ac:dyDescent="0.6">
      <c r="I3" s="3" t="s">
        <v>28</v>
      </c>
      <c r="J3" s="508"/>
      <c r="K3" s="509"/>
      <c r="L3" s="509"/>
      <c r="M3" s="509"/>
      <c r="N3" s="509"/>
      <c r="O3" s="509"/>
      <c r="P3" s="509"/>
      <c r="Q3" s="509"/>
      <c r="R3" s="509"/>
      <c r="S3" s="509"/>
      <c r="T3" s="509"/>
      <c r="U3" s="258" t="s">
        <v>353</v>
      </c>
    </row>
    <row r="4" spans="1:29" ht="21" customHeight="1" x14ac:dyDescent="0.55000000000000004">
      <c r="O4" s="3"/>
      <c r="P4" s="385"/>
      <c r="Q4" s="384"/>
      <c r="R4" s="384"/>
      <c r="S4" s="384"/>
      <c r="T4" s="384"/>
      <c r="U4" s="384"/>
      <c r="V4" s="384"/>
    </row>
    <row r="5" spans="1:29" ht="44.5" customHeight="1" thickBot="1" x14ac:dyDescent="0.4">
      <c r="D5" s="4"/>
      <c r="R5" s="14"/>
      <c r="Z5" s="132"/>
    </row>
    <row r="6" spans="1:29" s="33" customFormat="1" ht="63.5" customHeight="1" thickBot="1" x14ac:dyDescent="0.4">
      <c r="E6" s="34" t="s">
        <v>348</v>
      </c>
      <c r="F6" s="35" t="s">
        <v>50</v>
      </c>
      <c r="G6" s="11" t="s">
        <v>30</v>
      </c>
      <c r="H6" s="34"/>
      <c r="I6" s="40" t="s">
        <v>115</v>
      </c>
      <c r="J6" s="11" t="s">
        <v>30</v>
      </c>
      <c r="K6" s="34"/>
      <c r="L6" s="40" t="s">
        <v>115</v>
      </c>
      <c r="M6" s="11" t="s">
        <v>30</v>
      </c>
      <c r="N6" s="34"/>
      <c r="O6" s="40" t="s">
        <v>115</v>
      </c>
      <c r="P6" s="36" t="s">
        <v>30</v>
      </c>
      <c r="Q6" s="34"/>
      <c r="R6" s="40" t="s">
        <v>115</v>
      </c>
      <c r="S6" s="11" t="s">
        <v>30</v>
      </c>
      <c r="T6" s="34"/>
      <c r="U6" s="40" t="s">
        <v>115</v>
      </c>
      <c r="V6" s="36" t="s">
        <v>30</v>
      </c>
      <c r="W6" s="34"/>
      <c r="X6" s="40" t="s">
        <v>115</v>
      </c>
      <c r="Y6" s="37" t="s">
        <v>30</v>
      </c>
      <c r="AC6" s="40"/>
    </row>
    <row r="7" spans="1:29" s="32" customFormat="1" ht="13" customHeight="1" thickBot="1" x14ac:dyDescent="0.4">
      <c r="A7" s="392" t="s">
        <v>0</v>
      </c>
      <c r="B7" s="389" t="s">
        <v>48</v>
      </c>
      <c r="C7" s="389"/>
      <c r="D7" s="392" t="s">
        <v>44</v>
      </c>
      <c r="E7" s="70"/>
      <c r="F7" s="27"/>
      <c r="G7" s="28"/>
      <c r="H7" s="26"/>
      <c r="I7" s="29"/>
      <c r="J7" s="29"/>
      <c r="K7" s="26"/>
      <c r="L7" s="27"/>
      <c r="M7" s="28"/>
      <c r="N7" s="26"/>
      <c r="O7" s="29"/>
      <c r="P7" s="29"/>
      <c r="Q7" s="26"/>
      <c r="R7" s="29"/>
      <c r="S7" s="29"/>
      <c r="T7" s="26"/>
      <c r="U7" s="30"/>
      <c r="V7" s="28"/>
      <c r="W7" s="26"/>
      <c r="X7" s="30"/>
      <c r="Y7" s="31"/>
      <c r="Z7" s="392" t="s">
        <v>44</v>
      </c>
      <c r="AA7" s="392" t="s">
        <v>46</v>
      </c>
    </row>
    <row r="8" spans="1:29" s="13" customFormat="1" ht="21.5" customHeight="1" thickBot="1" x14ac:dyDescent="0.4">
      <c r="A8" s="393"/>
      <c r="B8" s="390"/>
      <c r="C8" s="390"/>
      <c r="D8" s="393"/>
      <c r="E8" s="71" t="s">
        <v>123</v>
      </c>
      <c r="F8" s="24" t="s">
        <v>119</v>
      </c>
      <c r="G8" s="24" t="s">
        <v>19</v>
      </c>
      <c r="H8" s="24" t="s">
        <v>116</v>
      </c>
      <c r="I8" s="24" t="s">
        <v>119</v>
      </c>
      <c r="J8" s="24" t="s">
        <v>19</v>
      </c>
      <c r="K8" s="24" t="s">
        <v>116</v>
      </c>
      <c r="L8" s="24" t="s">
        <v>119</v>
      </c>
      <c r="M8" s="24" t="s">
        <v>19</v>
      </c>
      <c r="N8" s="24" t="s">
        <v>116</v>
      </c>
      <c r="O8" s="24" t="s">
        <v>20</v>
      </c>
      <c r="P8" s="24" t="s">
        <v>19</v>
      </c>
      <c r="Q8" s="24" t="s">
        <v>116</v>
      </c>
      <c r="R8" s="24" t="s">
        <v>20</v>
      </c>
      <c r="S8" s="24" t="s">
        <v>19</v>
      </c>
      <c r="T8" s="24" t="s">
        <v>116</v>
      </c>
      <c r="U8" s="24" t="s">
        <v>119</v>
      </c>
      <c r="V8" s="24" t="s">
        <v>19</v>
      </c>
      <c r="W8" s="24" t="s">
        <v>116</v>
      </c>
      <c r="X8" s="24" t="s">
        <v>119</v>
      </c>
      <c r="Y8" s="24" t="s">
        <v>19</v>
      </c>
      <c r="Z8" s="393"/>
      <c r="AA8" s="393"/>
    </row>
    <row r="9" spans="1:29" s="13" customFormat="1" ht="21.5" customHeight="1" thickBot="1" x14ac:dyDescent="0.35">
      <c r="A9" s="394"/>
      <c r="B9" s="391"/>
      <c r="C9" s="391"/>
      <c r="D9" s="394"/>
      <c r="E9" s="72" t="s">
        <v>57</v>
      </c>
      <c r="F9" s="25" t="s">
        <v>58</v>
      </c>
      <c r="G9" s="25" t="s">
        <v>5</v>
      </c>
      <c r="H9" s="25" t="s">
        <v>57</v>
      </c>
      <c r="I9" s="25" t="s">
        <v>58</v>
      </c>
      <c r="J9" s="25" t="s">
        <v>5</v>
      </c>
      <c r="K9" s="25" t="s">
        <v>57</v>
      </c>
      <c r="L9" s="25" t="s">
        <v>58</v>
      </c>
      <c r="M9" s="25" t="s">
        <v>5</v>
      </c>
      <c r="N9" s="25" t="s">
        <v>57</v>
      </c>
      <c r="O9" s="25" t="s">
        <v>58</v>
      </c>
      <c r="P9" s="25" t="s">
        <v>5</v>
      </c>
      <c r="Q9" s="25" t="s">
        <v>57</v>
      </c>
      <c r="R9" s="25" t="s">
        <v>58</v>
      </c>
      <c r="S9" s="25" t="s">
        <v>5</v>
      </c>
      <c r="T9" s="25" t="s">
        <v>57</v>
      </c>
      <c r="U9" s="25" t="s">
        <v>58</v>
      </c>
      <c r="V9" s="25" t="s">
        <v>5</v>
      </c>
      <c r="W9" s="25" t="s">
        <v>57</v>
      </c>
      <c r="X9" s="25" t="s">
        <v>58</v>
      </c>
      <c r="Y9" s="25" t="s">
        <v>5</v>
      </c>
      <c r="Z9" s="394"/>
      <c r="AA9" s="394"/>
      <c r="AC9" s="38" t="s">
        <v>115</v>
      </c>
    </row>
    <row r="10" spans="1:29" ht="17.5" customHeight="1" x14ac:dyDescent="0.35">
      <c r="A10" s="67" t="s">
        <v>33</v>
      </c>
      <c r="B10" s="397" t="s">
        <v>128</v>
      </c>
      <c r="C10" s="398"/>
      <c r="D10" s="75" t="s">
        <v>34</v>
      </c>
      <c r="E10" s="12">
        <f>E11+E12+E13</f>
        <v>0</v>
      </c>
      <c r="F10" s="23">
        <f t="shared" ref="F10:Y10" si="0">F11+F12+F13</f>
        <v>0</v>
      </c>
      <c r="G10" s="23">
        <f t="shared" si="0"/>
        <v>0</v>
      </c>
      <c r="H10" s="23">
        <f t="shared" si="0"/>
        <v>0</v>
      </c>
      <c r="I10" s="23">
        <f t="shared" si="0"/>
        <v>0</v>
      </c>
      <c r="J10" s="23">
        <f t="shared" si="0"/>
        <v>0</v>
      </c>
      <c r="K10" s="23">
        <f t="shared" si="0"/>
        <v>0</v>
      </c>
      <c r="L10" s="23">
        <f t="shared" si="0"/>
        <v>0</v>
      </c>
      <c r="M10" s="23">
        <f t="shared" si="0"/>
        <v>0</v>
      </c>
      <c r="N10" s="23">
        <f t="shared" si="0"/>
        <v>0</v>
      </c>
      <c r="O10" s="23">
        <f t="shared" si="0"/>
        <v>0</v>
      </c>
      <c r="P10" s="23">
        <f t="shared" si="0"/>
        <v>0</v>
      </c>
      <c r="Q10" s="23">
        <f t="shared" si="0"/>
        <v>0</v>
      </c>
      <c r="R10" s="23">
        <f t="shared" si="0"/>
        <v>0</v>
      </c>
      <c r="S10" s="23">
        <f t="shared" si="0"/>
        <v>0</v>
      </c>
      <c r="T10" s="23">
        <f t="shared" si="0"/>
        <v>0</v>
      </c>
      <c r="U10" s="23">
        <f t="shared" si="0"/>
        <v>0</v>
      </c>
      <c r="V10" s="23">
        <f t="shared" si="0"/>
        <v>0</v>
      </c>
      <c r="W10" s="23">
        <f t="shared" si="0"/>
        <v>0</v>
      </c>
      <c r="X10" s="23">
        <f t="shared" si="0"/>
        <v>0</v>
      </c>
      <c r="Y10" s="23">
        <f t="shared" si="0"/>
        <v>0</v>
      </c>
      <c r="Z10" s="103" t="s">
        <v>34</v>
      </c>
      <c r="AA10" s="21">
        <f>SUM(E10:Z10)</f>
        <v>0</v>
      </c>
    </row>
    <row r="11" spans="1:29" s="52" customFormat="1" x14ac:dyDescent="0.35">
      <c r="A11" s="68" t="s">
        <v>35</v>
      </c>
      <c r="B11" s="399" t="s">
        <v>124</v>
      </c>
      <c r="C11" s="400"/>
      <c r="D11" s="76" t="s">
        <v>34</v>
      </c>
      <c r="E11" s="73"/>
      <c r="F11" s="48"/>
      <c r="G11" s="48"/>
      <c r="H11" s="47"/>
      <c r="I11" s="48"/>
      <c r="J11" s="48"/>
      <c r="K11" s="47"/>
      <c r="L11" s="48"/>
      <c r="M11" s="48"/>
      <c r="N11" s="47"/>
      <c r="O11" s="49"/>
      <c r="P11" s="48"/>
      <c r="Q11" s="47"/>
      <c r="R11" s="47"/>
      <c r="S11" s="47"/>
      <c r="T11" s="47"/>
      <c r="U11" s="47"/>
      <c r="V11" s="48"/>
      <c r="W11" s="47"/>
      <c r="X11" s="50"/>
      <c r="Y11" s="50"/>
      <c r="Z11" s="76" t="s">
        <v>34</v>
      </c>
      <c r="AA11" s="259">
        <f>SUM(E11:W11)</f>
        <v>0</v>
      </c>
    </row>
    <row r="12" spans="1:29" s="52" customFormat="1" ht="22.5" customHeight="1" x14ac:dyDescent="0.35">
      <c r="A12" s="68" t="s">
        <v>36</v>
      </c>
      <c r="B12" s="401" t="s">
        <v>126</v>
      </c>
      <c r="C12" s="402"/>
      <c r="D12" s="76" t="s">
        <v>34</v>
      </c>
      <c r="E12" s="73"/>
      <c r="F12" s="48"/>
      <c r="G12" s="48"/>
      <c r="H12" s="47"/>
      <c r="I12" s="48"/>
      <c r="J12" s="48"/>
      <c r="K12" s="47"/>
      <c r="L12" s="48"/>
      <c r="M12" s="48"/>
      <c r="N12" s="47"/>
      <c r="O12" s="48"/>
      <c r="P12" s="48"/>
      <c r="Q12" s="47"/>
      <c r="R12" s="47"/>
      <c r="S12" s="47"/>
      <c r="T12" s="47"/>
      <c r="U12" s="47"/>
      <c r="V12" s="48"/>
      <c r="W12" s="47"/>
      <c r="X12" s="50"/>
      <c r="Y12" s="50"/>
      <c r="Z12" s="76" t="s">
        <v>34</v>
      </c>
      <c r="AA12" s="259">
        <f>SUM(E12:W12)</f>
        <v>0</v>
      </c>
    </row>
    <row r="13" spans="1:29" s="52" customFormat="1" x14ac:dyDescent="0.35">
      <c r="A13" s="68" t="s">
        <v>38</v>
      </c>
      <c r="B13" s="399" t="s">
        <v>45</v>
      </c>
      <c r="C13" s="400"/>
      <c r="D13" s="76" t="s">
        <v>34</v>
      </c>
      <c r="E13" s="73"/>
      <c r="F13" s="53"/>
      <c r="G13" s="53"/>
      <c r="H13" s="47"/>
      <c r="I13" s="53"/>
      <c r="J13" s="53"/>
      <c r="K13" s="47"/>
      <c r="L13" s="53"/>
      <c r="M13" s="53"/>
      <c r="N13" s="47"/>
      <c r="O13" s="53"/>
      <c r="P13" s="53"/>
      <c r="Q13" s="47"/>
      <c r="R13" s="47"/>
      <c r="S13" s="47"/>
      <c r="T13" s="47"/>
      <c r="U13" s="47"/>
      <c r="V13" s="53"/>
      <c r="W13" s="47"/>
      <c r="X13" s="50"/>
      <c r="Y13" s="50"/>
      <c r="Z13" s="76" t="s">
        <v>34</v>
      </c>
      <c r="AA13" s="259">
        <f>SUM(E13:W13)</f>
        <v>0</v>
      </c>
    </row>
    <row r="14" spans="1:29" s="52" customFormat="1" x14ac:dyDescent="0.35">
      <c r="A14" s="237" t="s">
        <v>294</v>
      </c>
      <c r="B14" s="399" t="s">
        <v>295</v>
      </c>
      <c r="C14" s="400"/>
      <c r="D14" s="238" t="s">
        <v>296</v>
      </c>
      <c r="E14" s="239"/>
      <c r="F14" s="240"/>
      <c r="G14" s="240"/>
      <c r="H14" s="241"/>
      <c r="I14" s="240"/>
      <c r="J14" s="240"/>
      <c r="K14" s="241"/>
      <c r="L14" s="240"/>
      <c r="M14" s="240"/>
      <c r="N14" s="241"/>
      <c r="O14" s="240"/>
      <c r="P14" s="240"/>
      <c r="Q14" s="241"/>
      <c r="R14" s="241"/>
      <c r="S14" s="241"/>
      <c r="T14" s="241"/>
      <c r="U14" s="241"/>
      <c r="V14" s="240"/>
      <c r="W14" s="241"/>
      <c r="X14" s="242"/>
      <c r="Y14" s="242"/>
      <c r="Z14" s="238" t="s">
        <v>296</v>
      </c>
      <c r="AA14" s="259">
        <f>SUM(E14:W14)</f>
        <v>0</v>
      </c>
    </row>
    <row r="15" spans="1:29" ht="15" thickBot="1" x14ac:dyDescent="0.4">
      <c r="A15" s="69" t="s">
        <v>39</v>
      </c>
      <c r="B15" s="403" t="s">
        <v>7</v>
      </c>
      <c r="C15" s="404"/>
      <c r="D15" s="77" t="s">
        <v>40</v>
      </c>
      <c r="E15" s="74"/>
      <c r="F15" s="55"/>
      <c r="G15" s="55"/>
      <c r="H15" s="54"/>
      <c r="I15" s="55"/>
      <c r="J15" s="55"/>
      <c r="K15" s="54"/>
      <c r="L15" s="55"/>
      <c r="M15" s="55"/>
      <c r="N15" s="54"/>
      <c r="O15" s="55"/>
      <c r="P15" s="55"/>
      <c r="Q15" s="54"/>
      <c r="R15" s="54"/>
      <c r="S15" s="54"/>
      <c r="T15" s="54"/>
      <c r="U15" s="54"/>
      <c r="V15" s="55"/>
      <c r="W15" s="54"/>
      <c r="X15" s="56"/>
      <c r="Y15" s="56"/>
      <c r="Z15" s="78" t="s">
        <v>40</v>
      </c>
      <c r="AA15" s="260">
        <f>SUM(E15:W15)</f>
        <v>0</v>
      </c>
    </row>
    <row r="16" spans="1:29" ht="13.5" customHeight="1" thickBot="1" x14ac:dyDescent="0.4">
      <c r="A16" s="405" t="s">
        <v>131</v>
      </c>
      <c r="B16" s="406"/>
      <c r="C16" s="407"/>
      <c r="D16" s="79"/>
      <c r="E16" s="80"/>
      <c r="F16" s="81"/>
      <c r="G16" s="81"/>
      <c r="H16" s="80"/>
      <c r="I16" s="81"/>
      <c r="J16" s="81"/>
      <c r="K16" s="80"/>
      <c r="L16" s="81"/>
      <c r="M16" s="81"/>
      <c r="N16" s="80"/>
      <c r="O16" s="81"/>
      <c r="P16" s="81"/>
      <c r="Q16" s="80"/>
      <c r="R16" s="80"/>
      <c r="S16" s="80"/>
      <c r="T16" s="80"/>
      <c r="U16" s="80"/>
      <c r="V16" s="81"/>
      <c r="W16" s="80"/>
      <c r="X16" s="82"/>
      <c r="Y16" s="82"/>
      <c r="Z16" s="104"/>
      <c r="AA16" s="66"/>
    </row>
    <row r="17" spans="1:27" x14ac:dyDescent="0.35">
      <c r="A17" s="95" t="s">
        <v>42</v>
      </c>
      <c r="B17" s="510" t="s">
        <v>129</v>
      </c>
      <c r="C17" s="511"/>
      <c r="D17" s="261" t="s">
        <v>41</v>
      </c>
      <c r="E17" s="262"/>
      <c r="F17" s="263"/>
      <c r="G17" s="263"/>
      <c r="H17" s="262"/>
      <c r="I17" s="263"/>
      <c r="J17" s="263"/>
      <c r="K17" s="262"/>
      <c r="L17" s="263"/>
      <c r="M17" s="263"/>
      <c r="N17" s="262"/>
      <c r="O17" s="264"/>
      <c r="P17" s="264"/>
      <c r="Q17" s="262"/>
      <c r="R17" s="262"/>
      <c r="S17" s="262"/>
      <c r="T17" s="262"/>
      <c r="U17" s="262"/>
      <c r="V17" s="263"/>
      <c r="W17" s="262"/>
      <c r="X17" s="262"/>
      <c r="Y17" s="265"/>
      <c r="Z17" s="261" t="s">
        <v>41</v>
      </c>
      <c r="AA17" s="266"/>
    </row>
    <row r="18" spans="1:27" x14ac:dyDescent="0.35">
      <c r="A18" s="96" t="s">
        <v>173</v>
      </c>
      <c r="B18" s="512" t="s">
        <v>130</v>
      </c>
      <c r="C18" s="513"/>
      <c r="D18" s="267" t="s">
        <v>41</v>
      </c>
      <c r="E18" s="268">
        <v>0.7</v>
      </c>
      <c r="F18" s="269"/>
      <c r="G18" s="269"/>
      <c r="H18" s="268">
        <v>0.7</v>
      </c>
      <c r="I18" s="269"/>
      <c r="J18" s="269"/>
      <c r="K18" s="268"/>
      <c r="L18" s="269"/>
      <c r="M18" s="269"/>
      <c r="N18" s="268"/>
      <c r="O18" s="269"/>
      <c r="P18" s="269"/>
      <c r="Q18" s="268"/>
      <c r="R18" s="268"/>
      <c r="S18" s="268"/>
      <c r="T18" s="268"/>
      <c r="U18" s="268"/>
      <c r="V18" s="269"/>
      <c r="W18" s="268"/>
      <c r="X18" s="268"/>
      <c r="Y18" s="270"/>
      <c r="Z18" s="267" t="s">
        <v>41</v>
      </c>
      <c r="AA18" s="271"/>
    </row>
    <row r="19" spans="1:27" ht="22" x14ac:dyDescent="0.35">
      <c r="A19" s="97" t="s">
        <v>175</v>
      </c>
      <c r="B19" s="514" t="s">
        <v>94</v>
      </c>
      <c r="C19" s="515"/>
      <c r="D19" s="272" t="s">
        <v>178</v>
      </c>
      <c r="E19" s="273" t="e">
        <f>1/E20</f>
        <v>#DIV/0!</v>
      </c>
      <c r="F19" s="274"/>
      <c r="G19" s="274"/>
      <c r="H19" s="273" t="e">
        <f>1/H20</f>
        <v>#DIV/0!</v>
      </c>
      <c r="I19" s="274"/>
      <c r="J19" s="274"/>
      <c r="K19" s="273" t="e">
        <f>1/K20</f>
        <v>#DIV/0!</v>
      </c>
      <c r="L19" s="274"/>
      <c r="M19" s="274"/>
      <c r="N19" s="273" t="e">
        <f>1/N20</f>
        <v>#DIV/0!</v>
      </c>
      <c r="O19" s="274"/>
      <c r="P19" s="274"/>
      <c r="Q19" s="273" t="e">
        <f>1/Q20</f>
        <v>#DIV/0!</v>
      </c>
      <c r="R19" s="273"/>
      <c r="S19" s="273"/>
      <c r="T19" s="273" t="e">
        <f>1/T20</f>
        <v>#DIV/0!</v>
      </c>
      <c r="U19" s="275"/>
      <c r="V19" s="269"/>
      <c r="W19" s="275" t="e">
        <f>1/W20</f>
        <v>#DIV/0!</v>
      </c>
      <c r="X19" s="275"/>
      <c r="Y19" s="276"/>
      <c r="Z19" s="272" t="s">
        <v>178</v>
      </c>
      <c r="AA19" s="277"/>
    </row>
    <row r="20" spans="1:27" x14ac:dyDescent="0.35">
      <c r="A20" s="97" t="s">
        <v>176</v>
      </c>
      <c r="B20" s="514" t="s">
        <v>174</v>
      </c>
      <c r="C20" s="515"/>
      <c r="D20" s="267" t="s">
        <v>179</v>
      </c>
      <c r="E20" s="278">
        <f>(E10*E15)/60</f>
        <v>0</v>
      </c>
      <c r="F20" s="279"/>
      <c r="G20" s="279"/>
      <c r="H20" s="278">
        <f>(H10*H15)/60</f>
        <v>0</v>
      </c>
      <c r="I20" s="279"/>
      <c r="J20" s="279"/>
      <c r="K20" s="278">
        <f>(K10*K15)/60</f>
        <v>0</v>
      </c>
      <c r="L20" s="279"/>
      <c r="M20" s="279"/>
      <c r="N20" s="278">
        <f>(N10*N15)/60</f>
        <v>0</v>
      </c>
      <c r="O20" s="278">
        <f>(O10*O15)/60</f>
        <v>0</v>
      </c>
      <c r="P20" s="279"/>
      <c r="Q20" s="278">
        <f>(Q10*Q15)/60</f>
        <v>0</v>
      </c>
      <c r="R20" s="278">
        <f>(R10*R15)/60</f>
        <v>0</v>
      </c>
      <c r="S20" s="278"/>
      <c r="T20" s="278">
        <f>(T10*T15)/60</f>
        <v>0</v>
      </c>
      <c r="U20" s="278"/>
      <c r="V20" s="279"/>
      <c r="W20" s="278">
        <f>(W10*W15)/60</f>
        <v>0</v>
      </c>
      <c r="X20" s="275"/>
      <c r="Y20" s="276"/>
      <c r="Z20" s="267" t="s">
        <v>179</v>
      </c>
      <c r="AA20" s="277"/>
    </row>
    <row r="21" spans="1:27" ht="15" thickBot="1" x14ac:dyDescent="0.4">
      <c r="A21" s="98" t="s">
        <v>177</v>
      </c>
      <c r="B21" s="516" t="s">
        <v>43</v>
      </c>
      <c r="C21" s="517"/>
      <c r="D21" s="280" t="s">
        <v>41</v>
      </c>
      <c r="E21" s="281" t="e">
        <f>(E11/E10)*100%</f>
        <v>#DIV/0!</v>
      </c>
      <c r="F21" s="282"/>
      <c r="G21" s="282"/>
      <c r="H21" s="281" t="e">
        <f>(H11/H10)*100%</f>
        <v>#DIV/0!</v>
      </c>
      <c r="I21" s="282"/>
      <c r="J21" s="282"/>
      <c r="K21" s="281" t="e">
        <f>(K11/K10)*100%</f>
        <v>#DIV/0!</v>
      </c>
      <c r="L21" s="282"/>
      <c r="M21" s="282"/>
      <c r="N21" s="281" t="e">
        <f>(N11/N10)*100%</f>
        <v>#DIV/0!</v>
      </c>
      <c r="O21" s="282"/>
      <c r="P21" s="282"/>
      <c r="Q21" s="281" t="e">
        <f>(Q11/Q10)*100%</f>
        <v>#DIV/0!</v>
      </c>
      <c r="R21" s="281"/>
      <c r="S21" s="281"/>
      <c r="T21" s="281"/>
      <c r="U21" s="281"/>
      <c r="V21" s="282"/>
      <c r="W21" s="281" t="e">
        <f>(W11/W10)*100%</f>
        <v>#DIV/0!</v>
      </c>
      <c r="X21" s="281"/>
      <c r="Y21" s="283"/>
      <c r="Z21" s="280" t="s">
        <v>41</v>
      </c>
      <c r="AA21" s="284" t="e">
        <f>(AA11/AA10)*100%</f>
        <v>#DIV/0!</v>
      </c>
    </row>
    <row r="23" spans="1:27" ht="15" thickBot="1" x14ac:dyDescent="0.4"/>
    <row r="24" spans="1:27" ht="15" thickBot="1" x14ac:dyDescent="0.4">
      <c r="A24" s="423" t="s">
        <v>127</v>
      </c>
      <c r="B24" s="424"/>
      <c r="C24" s="425"/>
      <c r="D24" s="426" t="s">
        <v>13</v>
      </c>
      <c r="E24" s="426"/>
      <c r="F24" s="426"/>
      <c r="G24" s="412" t="s">
        <v>48</v>
      </c>
      <c r="H24" s="413"/>
      <c r="K24" s="106"/>
      <c r="L24" s="414"/>
      <c r="M24" s="414"/>
      <c r="N24" s="414"/>
      <c r="O24" s="414"/>
      <c r="P24" s="414"/>
      <c r="Q24" s="414"/>
      <c r="R24" s="107"/>
      <c r="S24" s="106"/>
    </row>
    <row r="25" spans="1:27" ht="26.5" customHeight="1" thickBot="1" x14ac:dyDescent="0.4">
      <c r="A25" s="415" t="s">
        <v>118</v>
      </c>
      <c r="B25" s="415"/>
      <c r="C25" s="25" t="s">
        <v>57</v>
      </c>
      <c r="D25" s="416" t="s">
        <v>14</v>
      </c>
      <c r="E25" s="416"/>
      <c r="F25" s="416"/>
      <c r="G25" s="417" t="s">
        <v>124</v>
      </c>
      <c r="H25" s="417"/>
      <c r="I25" s="44"/>
      <c r="J25" s="60"/>
      <c r="K25" s="108"/>
      <c r="L25" s="418"/>
      <c r="M25" s="418"/>
      <c r="N25" s="418"/>
      <c r="O25" s="418"/>
      <c r="P25" s="418"/>
      <c r="Q25" s="418"/>
      <c r="R25" s="45"/>
      <c r="S25" s="108"/>
    </row>
    <row r="26" spans="1:27" ht="30.5" customHeight="1" thickBot="1" x14ac:dyDescent="0.4">
      <c r="A26" s="415" t="s">
        <v>119</v>
      </c>
      <c r="B26" s="415"/>
      <c r="C26" s="25" t="s">
        <v>58</v>
      </c>
      <c r="D26" s="416" t="s">
        <v>117</v>
      </c>
      <c r="E26" s="416"/>
      <c r="F26" s="416"/>
      <c r="G26" s="417" t="s">
        <v>126</v>
      </c>
      <c r="H26" s="417"/>
      <c r="I26" s="44"/>
      <c r="J26" s="60"/>
      <c r="K26" s="108"/>
      <c r="L26" s="418"/>
      <c r="M26" s="418"/>
      <c r="N26" s="418"/>
      <c r="O26" s="418"/>
      <c r="P26" s="418"/>
      <c r="Q26" s="418"/>
      <c r="R26" s="45"/>
      <c r="S26" s="108"/>
    </row>
    <row r="27" spans="1:27" ht="25" customHeight="1" thickBot="1" x14ac:dyDescent="0.4">
      <c r="A27" s="415" t="s">
        <v>19</v>
      </c>
      <c r="B27" s="415"/>
      <c r="C27" s="25" t="s">
        <v>5</v>
      </c>
      <c r="D27" s="416" t="s">
        <v>120</v>
      </c>
      <c r="E27" s="416"/>
      <c r="F27" s="416"/>
      <c r="G27" s="417" t="s">
        <v>126</v>
      </c>
      <c r="H27" s="417"/>
      <c r="K27" s="108"/>
      <c r="L27" s="418"/>
      <c r="M27" s="418"/>
      <c r="N27" s="418"/>
      <c r="O27" s="418"/>
      <c r="P27" s="418"/>
      <c r="Q27" s="418"/>
      <c r="R27" s="45"/>
      <c r="S27" s="108"/>
    </row>
    <row r="28" spans="1:27" ht="29" customHeight="1" thickBot="1" x14ac:dyDescent="0.4">
      <c r="A28" s="415" t="s">
        <v>19</v>
      </c>
      <c r="B28" s="415"/>
      <c r="C28" s="25" t="s">
        <v>5</v>
      </c>
      <c r="D28" s="416" t="s">
        <v>121</v>
      </c>
      <c r="E28" s="416"/>
      <c r="F28" s="416"/>
      <c r="G28" s="417" t="s">
        <v>126</v>
      </c>
      <c r="H28" s="417"/>
      <c r="K28" s="108"/>
      <c r="L28" s="418"/>
      <c r="M28" s="418"/>
      <c r="N28" s="418"/>
      <c r="O28" s="418"/>
      <c r="P28" s="418"/>
      <c r="Q28" s="418"/>
      <c r="R28" s="45"/>
      <c r="S28" s="108"/>
    </row>
    <row r="29" spans="1:27" ht="26" customHeight="1" thickBot="1" x14ac:dyDescent="0.4">
      <c r="A29" s="415" t="s">
        <v>19</v>
      </c>
      <c r="B29" s="415"/>
      <c r="C29" s="25" t="s">
        <v>5</v>
      </c>
      <c r="D29" s="416" t="s">
        <v>122</v>
      </c>
      <c r="E29" s="416"/>
      <c r="F29" s="416"/>
      <c r="G29" s="417" t="s">
        <v>126</v>
      </c>
      <c r="H29" s="417"/>
      <c r="K29" s="108"/>
      <c r="L29" s="418"/>
      <c r="M29" s="418"/>
      <c r="N29" s="418"/>
      <c r="O29" s="418"/>
      <c r="P29" s="418"/>
      <c r="Q29" s="418"/>
      <c r="R29" s="45"/>
      <c r="S29" s="108"/>
    </row>
    <row r="30" spans="1:27" ht="31.5" customHeight="1" thickBot="1" x14ac:dyDescent="0.4">
      <c r="A30" s="415" t="s">
        <v>6</v>
      </c>
      <c r="B30" s="415"/>
      <c r="C30" s="43" t="s">
        <v>58</v>
      </c>
      <c r="D30" s="416" t="s">
        <v>125</v>
      </c>
      <c r="E30" s="416"/>
      <c r="F30" s="416"/>
      <c r="G30" s="417" t="s">
        <v>45</v>
      </c>
      <c r="H30" s="420"/>
      <c r="I30" s="44"/>
      <c r="J30" s="45"/>
      <c r="K30" s="108"/>
      <c r="L30" s="418"/>
      <c r="M30" s="418"/>
      <c r="N30" s="418"/>
      <c r="O30" s="418"/>
      <c r="P30" s="418"/>
      <c r="Q30" s="418"/>
      <c r="R30" s="45"/>
      <c r="S30" s="108"/>
    </row>
    <row r="31" spans="1:27" x14ac:dyDescent="0.35">
      <c r="K31" s="108"/>
      <c r="L31" s="418"/>
      <c r="M31" s="418"/>
      <c r="N31" s="418"/>
      <c r="O31" s="418"/>
      <c r="P31" s="418"/>
      <c r="Q31" s="418"/>
      <c r="R31" s="45"/>
      <c r="S31" s="108"/>
    </row>
    <row r="32" spans="1:27" ht="20.5" customHeight="1" x14ac:dyDescent="0.35">
      <c r="G32" s="356" t="s">
        <v>434</v>
      </c>
      <c r="H32" s="290"/>
      <c r="K32" s="108"/>
      <c r="L32" s="418"/>
      <c r="M32" s="418"/>
      <c r="N32" s="418"/>
      <c r="O32" s="418"/>
      <c r="P32" s="418"/>
      <c r="Q32" s="418"/>
      <c r="R32" s="45"/>
      <c r="S32" s="108"/>
    </row>
    <row r="33" spans="7:8" ht="27" customHeight="1" x14ac:dyDescent="0.35">
      <c r="G33" s="356" t="s">
        <v>435</v>
      </c>
      <c r="H33" s="290"/>
    </row>
  </sheetData>
  <mergeCells count="49">
    <mergeCell ref="L32:Q32"/>
    <mergeCell ref="A28:B28"/>
    <mergeCell ref="D28:F28"/>
    <mergeCell ref="G28:H28"/>
    <mergeCell ref="L28:Q28"/>
    <mergeCell ref="A29:B29"/>
    <mergeCell ref="D29:F29"/>
    <mergeCell ref="G29:H29"/>
    <mergeCell ref="L29:Q29"/>
    <mergeCell ref="A30:B30"/>
    <mergeCell ref="D30:F30"/>
    <mergeCell ref="G30:H30"/>
    <mergeCell ref="L30:Q30"/>
    <mergeCell ref="L31:Q31"/>
    <mergeCell ref="A26:B26"/>
    <mergeCell ref="D26:F26"/>
    <mergeCell ref="G26:H26"/>
    <mergeCell ref="L26:Q26"/>
    <mergeCell ref="A27:B27"/>
    <mergeCell ref="D27:F27"/>
    <mergeCell ref="G27:H27"/>
    <mergeCell ref="L27:Q27"/>
    <mergeCell ref="A25:B25"/>
    <mergeCell ref="D25:F25"/>
    <mergeCell ref="G25:H25"/>
    <mergeCell ref="L25:Q25"/>
    <mergeCell ref="B15:C15"/>
    <mergeCell ref="A16:C16"/>
    <mergeCell ref="B17:C17"/>
    <mergeCell ref="B18:C18"/>
    <mergeCell ref="B19:C19"/>
    <mergeCell ref="B20:C20"/>
    <mergeCell ref="B21:C21"/>
    <mergeCell ref="A24:C24"/>
    <mergeCell ref="D24:F24"/>
    <mergeCell ref="G24:H24"/>
    <mergeCell ref="L24:Q24"/>
    <mergeCell ref="AA7:AA9"/>
    <mergeCell ref="B10:C10"/>
    <mergeCell ref="B11:C11"/>
    <mergeCell ref="B12:C12"/>
    <mergeCell ref="B13:C13"/>
    <mergeCell ref="Z7:Z9"/>
    <mergeCell ref="B14:C14"/>
    <mergeCell ref="J3:T3"/>
    <mergeCell ref="P4:V4"/>
    <mergeCell ref="A7:A9"/>
    <mergeCell ref="B7:C9"/>
    <mergeCell ref="D7:D9"/>
  </mergeCells>
  <hyperlinks>
    <hyperlink ref="G32" location="'Бланк карты(пустой)'!A1" display="В начало" xr:uid="{83EABFEC-4DCE-4F21-9411-06CE56FC94B2}"/>
    <hyperlink ref="G33" location="Содержание!A1" display="Перейти к &quot;Содержанию&quot;" xr:uid="{F931F4B0-D795-4EC8-A308-EA3526754C0E}"/>
  </hyperlinks>
  <pageMargins left="0.70866141732283472" right="0.70866141732283472" top="0.74803149606299213" bottom="0.74803149606299213" header="0.31496062992125984" footer="0.31496062992125984"/>
  <pageSetup paperSize="9" scale="44" orientation="landscape" r:id="rId1"/>
  <colBreaks count="1" manualBreakCount="1">
    <brk id="27" max="1048575" man="1"/>
  </colBreaks>
  <ignoredErrors>
    <ignoredError sqref="E19 E21 H19:T21 W19:AA21" evalError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" operator="containsText" id="{66F11AFB-3BA1-4ABF-83A2-9CFD7D1301DE}">
            <xm:f>NOT(ISERROR(SEARCH('Выпадающий список'!$A$5,C9)))</xm:f>
            <xm:f>'Выпадающий список'!$A$5</xm:f>
            <x14:dxf/>
          </x14:cfRule>
          <x14:cfRule type="containsText" priority="18" operator="containsText" id="{F40B4DC8-2DD6-4C9F-839B-3F1E77838FA4}">
            <xm:f>NOT(ISERROR(SEARCH('Выпадающий список'!$A$4,C9)))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19" operator="containsText" id="{211703DD-FFD5-49F5-BBB6-7DA622B6BFF7}">
            <xm:f>NOT(ISERROR(SEARCH('Выпадающий список'!$A$3,C9)))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20" operator="containsText" id="{D70776F6-AB9A-4DC4-9968-307964397FB4}">
            <xm:f>NOT(ISERROR(SEARCH('Выпадающий список'!$A$2,C9)))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E9:Y9 C26 C30</xm:sqref>
        </x14:conditionalFormatting>
        <x14:conditionalFormatting xmlns:xm="http://schemas.microsoft.com/office/excel/2006/main">
          <x14:cfRule type="containsText" priority="13" operator="containsText" id="{52A36741-6D2B-4D07-9B2A-B9F40C989137}">
            <xm:f>NOT(ISERROR(SEARCH('Выпадающий список'!$A$5,C25)))</xm:f>
            <xm:f>'Выпадающий список'!$A$5</xm:f>
            <x14:dxf/>
          </x14:cfRule>
          <x14:cfRule type="containsText" priority="14" operator="containsText" id="{455AF84B-DB3B-4DFD-A843-F90BAB634366}">
            <xm:f>NOT(ISERROR(SEARCH('Выпадающий список'!$A$4,C25)))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15" operator="containsText" id="{8AA1F8A1-FF81-4C02-B63A-09A8D2267DCA}">
            <xm:f>NOT(ISERROR(SEARCH('Выпадающий список'!$A$3,C25)))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16" operator="containsText" id="{4CBB3222-A633-4794-B38E-20EC4F8C58C5}">
            <xm:f>NOT(ISERROR(SEARCH('Выпадающий список'!$A$2,C25)))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C25</xm:sqref>
        </x14:conditionalFormatting>
        <x14:conditionalFormatting xmlns:xm="http://schemas.microsoft.com/office/excel/2006/main">
          <x14:cfRule type="containsText" priority="9" operator="containsText" id="{4C33BA37-1CA6-4E7E-9D83-84E0A4298B53}">
            <xm:f>NOT(ISERROR(SEARCH('Выпадающий список'!$A$5,C27)))</xm:f>
            <xm:f>'Выпадающий список'!$A$5</xm:f>
            <x14:dxf/>
          </x14:cfRule>
          <x14:cfRule type="containsText" priority="10" operator="containsText" id="{2F04C7A4-C014-4017-8B61-3EE953D74D70}">
            <xm:f>NOT(ISERROR(SEARCH('Выпадающий список'!$A$4,C27)))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11" operator="containsText" id="{4C26C7CE-B023-4FD9-B05D-6E85E6894576}">
            <xm:f>NOT(ISERROR(SEARCH('Выпадающий список'!$A$3,C27)))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12" operator="containsText" id="{8DECEC2E-C037-45E1-81C3-8BF938BC1623}">
            <xm:f>NOT(ISERROR(SEARCH('Выпадающий список'!$A$2,C27)))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C27</xm:sqref>
        </x14:conditionalFormatting>
        <x14:conditionalFormatting xmlns:xm="http://schemas.microsoft.com/office/excel/2006/main">
          <x14:cfRule type="containsText" priority="5" operator="containsText" id="{FF1AA61D-283B-427B-85F6-4C075FB196D6}">
            <xm:f>NOT(ISERROR(SEARCH('Выпадающий список'!$A$5,C28)))</xm:f>
            <xm:f>'Выпадающий список'!$A$5</xm:f>
            <x14:dxf/>
          </x14:cfRule>
          <x14:cfRule type="containsText" priority="6" operator="containsText" id="{3B814304-990E-4523-8B93-33BED325BDBB}">
            <xm:f>NOT(ISERROR(SEARCH('Выпадающий список'!$A$4,C28)))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7" operator="containsText" id="{6AFADD9C-C42E-4ADA-9C53-9D365691D9E3}">
            <xm:f>NOT(ISERROR(SEARCH('Выпадающий список'!$A$3,C28)))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8" operator="containsText" id="{DF8C9E91-9775-4DC3-92BD-023D8A4ECBE9}">
            <xm:f>NOT(ISERROR(SEARCH('Выпадающий список'!$A$2,C28)))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C28</xm:sqref>
        </x14:conditionalFormatting>
        <x14:conditionalFormatting xmlns:xm="http://schemas.microsoft.com/office/excel/2006/main">
          <x14:cfRule type="containsText" priority="1" operator="containsText" id="{FEEF32E2-BE27-4A43-9279-3B4204B6D279}">
            <xm:f>NOT(ISERROR(SEARCH('Выпадающий список'!$A$5,C29)))</xm:f>
            <xm:f>'Выпадающий список'!$A$5</xm:f>
            <x14:dxf/>
          </x14:cfRule>
          <x14:cfRule type="containsText" priority="2" operator="containsText" id="{8AE10041-A3FD-4A91-8965-B58738996667}">
            <xm:f>NOT(ISERROR(SEARCH('Выпадающий список'!$A$4,C29)))</xm:f>
            <xm:f>'Выпадающий список'!$A$4</xm:f>
            <x14:dxf>
              <fill>
                <patternFill>
                  <bgColor rgb="FFE6B8B7"/>
                </patternFill>
              </fill>
            </x14:dxf>
          </x14:cfRule>
          <x14:cfRule type="containsText" priority="3" operator="containsText" id="{85B5B6A2-17D8-4DF9-A053-EEB3BE63CDE6}">
            <xm:f>NOT(ISERROR(SEARCH('Выпадающий список'!$A$3,C29)))</xm:f>
            <xm:f>'Выпадающий список'!$A$3</xm:f>
            <x14:dxf>
              <fill>
                <patternFill>
                  <bgColor rgb="FFFFFFBD"/>
                </patternFill>
              </fill>
            </x14:dxf>
          </x14:cfRule>
          <x14:cfRule type="containsText" priority="4" operator="containsText" id="{11D2D5CE-98F4-4AA7-8431-D1E5CF01FAA8}">
            <xm:f>NOT(ISERROR(SEARCH('Выпадающий список'!$A$2,C29)))</xm:f>
            <xm:f>'Выпадающий список'!$A$2</xm:f>
            <x14:dxf>
              <fill>
                <patternFill>
                  <bgColor rgb="FFA3FFCD"/>
                </patternFill>
              </fill>
            </x14:dxf>
          </x14:cfRule>
          <xm:sqref>C29:C30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6F124F4-2411-4150-972E-A44E444F5521}">
          <x14:formula1>
            <xm:f>'Выпадающий список'!$A$10:$A$11</xm:f>
          </x14:formula1>
          <xm:sqref>F6:G6 I6:J6 L6:M6 O6:P6 R6:S6 U6:V6 X6:BQ6</xm:sqref>
        </x14:dataValidation>
        <x14:dataValidation type="list" allowBlank="1" showInputMessage="1" showErrorMessage="1" xr:uid="{362D6D77-5153-467B-A959-B4890DB35D0E}">
          <x14:formula1>
            <xm:f>'Выпадающий список'!$A$6:$A$9</xm:f>
          </x14:formula1>
          <xm:sqref>E8:Y8</xm:sqref>
        </x14:dataValidation>
        <x14:dataValidation type="list" allowBlank="1" showInputMessage="1" showErrorMessage="1" xr:uid="{6932F832-D94C-4754-8E8A-556ADEEF5476}">
          <x14:formula1>
            <xm:f>'Выпадающий список'!$A$2:$A$4</xm:f>
          </x14:formula1>
          <xm:sqref>E9:Y9 C25:C30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8"/>
  <sheetViews>
    <sheetView showGridLines="0" zoomScaleNormal="100" workbookViewId="0">
      <selection sqref="A1:E1"/>
    </sheetView>
  </sheetViews>
  <sheetFormatPr defaultRowHeight="14.5" x14ac:dyDescent="0.35"/>
  <cols>
    <col min="1" max="1" width="30" customWidth="1"/>
    <col min="2" max="3" width="15" customWidth="1"/>
    <col min="4" max="4" width="54" customWidth="1"/>
    <col min="5" max="5" width="36" customWidth="1"/>
  </cols>
  <sheetData>
    <row r="1" spans="1:6" ht="28" customHeight="1" x14ac:dyDescent="0.35">
      <c r="A1" s="524" t="s">
        <v>9</v>
      </c>
      <c r="B1" s="525"/>
      <c r="C1" s="525"/>
      <c r="D1" s="525"/>
      <c r="E1" s="526"/>
    </row>
    <row r="2" spans="1:6" ht="38" customHeight="1" thickBot="1" x14ac:dyDescent="0.4">
      <c r="A2" s="522" t="s">
        <v>361</v>
      </c>
      <c r="B2" s="523"/>
      <c r="C2" s="523"/>
      <c r="D2" s="523"/>
      <c r="E2" s="523"/>
    </row>
    <row r="3" spans="1:6" ht="22" customHeight="1" thickBot="1" x14ac:dyDescent="0.4">
      <c r="A3" s="304" t="s">
        <v>10</v>
      </c>
      <c r="B3" s="305" t="s">
        <v>11</v>
      </c>
      <c r="C3" s="306" t="s">
        <v>12</v>
      </c>
      <c r="D3" s="305" t="s">
        <v>13</v>
      </c>
      <c r="E3" s="307" t="s">
        <v>8</v>
      </c>
    </row>
    <row r="4" spans="1:6" ht="39" x14ac:dyDescent="0.35">
      <c r="A4" s="321" t="s">
        <v>357</v>
      </c>
      <c r="B4" s="312">
        <f>Карта_текущего_состояния_Пример!AA11</f>
        <v>26</v>
      </c>
      <c r="C4" s="313">
        <f>B4/SUM($B$4:$B$6)</f>
        <v>0.13402061855670103</v>
      </c>
      <c r="D4" s="324" t="s">
        <v>14</v>
      </c>
      <c r="E4" s="308" t="s">
        <v>15</v>
      </c>
    </row>
    <row r="5" spans="1:6" ht="43.5" x14ac:dyDescent="0.35">
      <c r="A5" s="322" t="s">
        <v>126</v>
      </c>
      <c r="B5" s="314">
        <f>Карта_текущего_состояния_Пример!AA12</f>
        <v>51</v>
      </c>
      <c r="C5" s="315">
        <f>B5/SUM($B$4:$B$6)</f>
        <v>0.26288659793814434</v>
      </c>
      <c r="D5" s="325" t="s">
        <v>358</v>
      </c>
      <c r="E5" s="309" t="s">
        <v>15</v>
      </c>
    </row>
    <row r="6" spans="1:6" x14ac:dyDescent="0.35">
      <c r="A6" s="322" t="s">
        <v>6</v>
      </c>
      <c r="B6" s="314">
        <f>Карта_текущего_состояния_Пример!AA13</f>
        <v>117</v>
      </c>
      <c r="C6" s="315">
        <f>B6/SUM($B$4:$B$6)</f>
        <v>0.60309278350515461</v>
      </c>
      <c r="D6" s="528" t="s">
        <v>17</v>
      </c>
      <c r="E6" s="309" t="s">
        <v>359</v>
      </c>
    </row>
    <row r="7" spans="1:6" s="15" customFormat="1" ht="27" customHeight="1" thickBot="1" x14ac:dyDescent="0.4">
      <c r="A7" s="323" t="s">
        <v>360</v>
      </c>
      <c r="B7" s="316">
        <f>Карта_текущего_состояния_Пример!AA14</f>
        <v>10404</v>
      </c>
      <c r="C7" s="317"/>
      <c r="D7" s="529"/>
      <c r="E7" s="309" t="s">
        <v>359</v>
      </c>
    </row>
    <row r="8" spans="1:6" ht="26.5" thickBot="1" x14ac:dyDescent="0.4">
      <c r="A8" s="310" t="s">
        <v>193</v>
      </c>
      <c r="B8" s="318">
        <f>SUM(B4:B6)</f>
        <v>194</v>
      </c>
      <c r="C8" s="319">
        <f>SUM(C4:C6)</f>
        <v>1</v>
      </c>
      <c r="D8" s="311" t="s">
        <v>18</v>
      </c>
      <c r="E8" s="320" t="s">
        <v>16</v>
      </c>
    </row>
    <row r="9" spans="1:6" x14ac:dyDescent="0.35">
      <c r="C9" s="1"/>
    </row>
    <row r="10" spans="1:6" x14ac:dyDescent="0.35">
      <c r="E10" s="527"/>
      <c r="F10" s="527"/>
    </row>
    <row r="11" spans="1:6" x14ac:dyDescent="0.35">
      <c r="E11" s="518"/>
      <c r="F11" s="519"/>
    </row>
    <row r="12" spans="1:6" x14ac:dyDescent="0.35">
      <c r="E12" s="518"/>
      <c r="F12" s="518"/>
    </row>
    <row r="13" spans="1:6" x14ac:dyDescent="0.35">
      <c r="E13" s="518"/>
      <c r="F13" s="519"/>
    </row>
    <row r="14" spans="1:6" x14ac:dyDescent="0.35">
      <c r="E14" s="518"/>
      <c r="F14" s="519"/>
    </row>
    <row r="15" spans="1:6" x14ac:dyDescent="0.35">
      <c r="E15" s="520"/>
      <c r="F15" s="521"/>
    </row>
    <row r="27" spans="5:6" ht="15.5" x14ac:dyDescent="0.35">
      <c r="E27" s="356" t="s">
        <v>434</v>
      </c>
      <c r="F27" s="290"/>
    </row>
    <row r="28" spans="5:6" ht="22.5" customHeight="1" x14ac:dyDescent="0.35">
      <c r="E28" s="356" t="s">
        <v>435</v>
      </c>
      <c r="F28" s="290"/>
    </row>
  </sheetData>
  <mergeCells count="9">
    <mergeCell ref="E13:F13"/>
    <mergeCell ref="E14:F14"/>
    <mergeCell ref="E15:F15"/>
    <mergeCell ref="A2:E2"/>
    <mergeCell ref="A1:E1"/>
    <mergeCell ref="E10:F10"/>
    <mergeCell ref="E11:F11"/>
    <mergeCell ref="E12:F12"/>
    <mergeCell ref="D6:D7"/>
  </mergeCells>
  <hyperlinks>
    <hyperlink ref="E27" location="Сводка_Потерь!A1" display="В начало" xr:uid="{515681D5-A2DB-4A04-B13C-1D42024A77FB}"/>
    <hyperlink ref="E28" location="Содержание!A1" display="Перейти к &quot;Содержанию&quot;" xr:uid="{5E0910B9-28B3-410F-A730-A421A6D728D1}"/>
  </hyperlinks>
  <pageMargins left="0.35" right="0.35" top="0.5" bottom="0.5" header="0.5" footer="0.5"/>
  <pageSetup scale="88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5B6FC-AC73-4F6B-9E33-C7DDE49371BC}">
  <dimension ref="B1:K16"/>
  <sheetViews>
    <sheetView workbookViewId="0"/>
  </sheetViews>
  <sheetFormatPr defaultRowHeight="14.5" x14ac:dyDescent="0.35"/>
  <cols>
    <col min="1" max="1" width="1.54296875" style="6" customWidth="1"/>
    <col min="2" max="2" width="8.7265625" style="6"/>
    <col min="3" max="3" width="21.453125" style="6" customWidth="1"/>
    <col min="4" max="4" width="34.26953125" style="6" customWidth="1"/>
    <col min="5" max="5" width="17.6328125" style="6" customWidth="1"/>
    <col min="6" max="6" width="19.08984375" style="6" customWidth="1"/>
    <col min="7" max="7" width="12.453125" style="6" customWidth="1"/>
    <col min="8" max="8" width="11.08984375" style="6" customWidth="1"/>
    <col min="9" max="9" width="9.54296875" style="6" customWidth="1"/>
    <col min="10" max="10" width="19" style="6" customWidth="1"/>
    <col min="11" max="11" width="17.81640625" style="6" customWidth="1"/>
    <col min="12" max="16384" width="8.7265625" style="6"/>
  </cols>
  <sheetData>
    <row r="1" spans="2:11" ht="15" thickBot="1" x14ac:dyDescent="0.4">
      <c r="B1" s="6" t="s">
        <v>192</v>
      </c>
    </row>
    <row r="2" spans="2:11" ht="20" customHeight="1" thickBot="1" x14ac:dyDescent="0.4">
      <c r="B2" s="530" t="s">
        <v>191</v>
      </c>
      <c r="C2" s="531"/>
      <c r="D2" s="531"/>
      <c r="E2" s="531"/>
      <c r="F2" s="531"/>
      <c r="G2" s="531"/>
      <c r="H2" s="531"/>
      <c r="I2" s="531"/>
      <c r="J2" s="531"/>
      <c r="K2" s="532"/>
    </row>
    <row r="3" spans="2:11" ht="52.5" thickBot="1" x14ac:dyDescent="0.4">
      <c r="B3" s="301" t="s">
        <v>180</v>
      </c>
      <c r="C3" s="302" t="s">
        <v>181</v>
      </c>
      <c r="D3" s="301" t="s">
        <v>182</v>
      </c>
      <c r="E3" s="301" t="s">
        <v>183</v>
      </c>
      <c r="F3" s="301" t="s">
        <v>184</v>
      </c>
      <c r="G3" s="301" t="s">
        <v>185</v>
      </c>
      <c r="H3" s="301" t="s">
        <v>186</v>
      </c>
      <c r="I3" s="301" t="s">
        <v>187</v>
      </c>
      <c r="J3" s="301" t="s">
        <v>188</v>
      </c>
      <c r="K3" s="303" t="s">
        <v>189</v>
      </c>
    </row>
    <row r="4" spans="2:11" ht="89.5" customHeight="1" thickBot="1" x14ac:dyDescent="0.4">
      <c r="B4" s="109">
        <v>1</v>
      </c>
      <c r="C4" s="297" t="s">
        <v>362</v>
      </c>
      <c r="D4" s="297" t="s">
        <v>363</v>
      </c>
      <c r="E4" s="297" t="s">
        <v>364</v>
      </c>
      <c r="F4" s="297" t="s">
        <v>365</v>
      </c>
      <c r="G4" s="110" t="s">
        <v>366</v>
      </c>
      <c r="H4" s="111" t="s">
        <v>367</v>
      </c>
      <c r="I4" s="110" t="s">
        <v>368</v>
      </c>
      <c r="J4" s="112">
        <v>-0.05</v>
      </c>
      <c r="K4" s="113">
        <v>10.5</v>
      </c>
    </row>
    <row r="5" spans="2:11" ht="63" customHeight="1" thickBot="1" x14ac:dyDescent="0.4">
      <c r="B5" s="114">
        <v>2</v>
      </c>
      <c r="C5" s="298" t="s">
        <v>369</v>
      </c>
      <c r="D5" s="298" t="s">
        <v>370</v>
      </c>
      <c r="E5" s="297" t="s">
        <v>371</v>
      </c>
      <c r="F5" s="299" t="s">
        <v>372</v>
      </c>
      <c r="G5" s="110" t="s">
        <v>366</v>
      </c>
      <c r="H5" s="116" t="s">
        <v>373</v>
      </c>
      <c r="I5" s="110" t="s">
        <v>368</v>
      </c>
      <c r="J5" s="112">
        <v>-0.2</v>
      </c>
      <c r="K5" s="117">
        <v>129</v>
      </c>
    </row>
    <row r="6" spans="2:11" ht="29.5" thickBot="1" x14ac:dyDescent="0.4">
      <c r="B6" s="114">
        <v>3</v>
      </c>
      <c r="C6" s="298" t="s">
        <v>374</v>
      </c>
      <c r="D6" s="298" t="s">
        <v>375</v>
      </c>
      <c r="E6" s="297" t="s">
        <v>75</v>
      </c>
      <c r="F6" s="298" t="s">
        <v>376</v>
      </c>
      <c r="G6" s="110" t="s">
        <v>366</v>
      </c>
      <c r="H6" s="116" t="s">
        <v>377</v>
      </c>
      <c r="I6" s="110" t="s">
        <v>368</v>
      </c>
      <c r="J6" s="118">
        <v>-0.03</v>
      </c>
      <c r="K6" s="119">
        <v>10</v>
      </c>
    </row>
    <row r="7" spans="2:11" ht="56.5" customHeight="1" thickBot="1" x14ac:dyDescent="0.4">
      <c r="B7" s="114">
        <v>4</v>
      </c>
      <c r="C7" s="298" t="s">
        <v>378</v>
      </c>
      <c r="D7" s="298" t="s">
        <v>379</v>
      </c>
      <c r="E7" s="297" t="s">
        <v>69</v>
      </c>
      <c r="F7" s="298" t="s">
        <v>380</v>
      </c>
      <c r="G7" s="110" t="s">
        <v>366</v>
      </c>
      <c r="H7" s="116" t="s">
        <v>381</v>
      </c>
      <c r="I7" s="110" t="s">
        <v>368</v>
      </c>
      <c r="J7" s="112">
        <v>-0.01</v>
      </c>
      <c r="K7" s="119">
        <v>2</v>
      </c>
    </row>
    <row r="8" spans="2:11" ht="59" customHeight="1" thickBot="1" x14ac:dyDescent="0.4">
      <c r="B8" s="120">
        <v>5</v>
      </c>
      <c r="C8" s="300" t="s">
        <v>382</v>
      </c>
      <c r="D8" s="299" t="s">
        <v>383</v>
      </c>
      <c r="E8" s="297" t="s">
        <v>69</v>
      </c>
      <c r="F8" s="300" t="s">
        <v>384</v>
      </c>
      <c r="G8" s="110" t="s">
        <v>366</v>
      </c>
      <c r="H8" s="120" t="s">
        <v>385</v>
      </c>
      <c r="I8" s="110" t="s">
        <v>368</v>
      </c>
      <c r="J8" s="112">
        <v>-0.02</v>
      </c>
      <c r="K8" s="119">
        <v>6.5</v>
      </c>
    </row>
    <row r="9" spans="2:11" ht="49" customHeight="1" thickBot="1" x14ac:dyDescent="0.4">
      <c r="B9" s="120">
        <v>6</v>
      </c>
      <c r="C9" s="300" t="s">
        <v>386</v>
      </c>
      <c r="D9" s="300" t="s">
        <v>387</v>
      </c>
      <c r="E9" s="297" t="s">
        <v>75</v>
      </c>
      <c r="F9" s="300" t="s">
        <v>388</v>
      </c>
      <c r="G9" s="110" t="s">
        <v>366</v>
      </c>
      <c r="H9" s="120" t="s">
        <v>381</v>
      </c>
      <c r="I9" s="110" t="s">
        <v>368</v>
      </c>
      <c r="J9" s="112">
        <v>-0.01</v>
      </c>
      <c r="K9" s="119">
        <v>2</v>
      </c>
    </row>
    <row r="10" spans="2:11" ht="15" thickBot="1" x14ac:dyDescent="0.4">
      <c r="B10" s="120">
        <v>7</v>
      </c>
      <c r="C10" s="121"/>
      <c r="D10" s="115"/>
      <c r="E10" s="110"/>
      <c r="F10" s="115"/>
      <c r="G10" s="110"/>
      <c r="H10" s="120"/>
      <c r="I10" s="110"/>
      <c r="J10" s="118"/>
      <c r="K10" s="119"/>
    </row>
    <row r="11" spans="2:11" ht="15" thickBot="1" x14ac:dyDescent="0.4">
      <c r="B11" s="122">
        <v>8</v>
      </c>
      <c r="C11" s="122"/>
      <c r="D11" s="123"/>
      <c r="E11" s="124"/>
      <c r="F11" s="125"/>
      <c r="G11" s="124"/>
      <c r="H11" s="122"/>
      <c r="I11" s="110"/>
      <c r="J11" s="112"/>
      <c r="K11" s="119"/>
    </row>
    <row r="12" spans="2:11" ht="26.4" customHeight="1" thickBot="1" x14ac:dyDescent="0.4">
      <c r="B12" s="126"/>
      <c r="C12" s="126"/>
      <c r="D12" s="126"/>
      <c r="E12" s="127"/>
      <c r="F12" s="126"/>
      <c r="G12" s="126"/>
      <c r="H12" s="126"/>
      <c r="I12" s="128" t="s">
        <v>190</v>
      </c>
      <c r="J12" s="129">
        <f>SUM(J4:J11)</f>
        <v>-0.32000000000000006</v>
      </c>
      <c r="K12" s="130">
        <f>SUM(K4:K11)</f>
        <v>160</v>
      </c>
    </row>
    <row r="15" spans="2:11" ht="24" customHeight="1" x14ac:dyDescent="0.35">
      <c r="J15" s="356" t="s">
        <v>434</v>
      </c>
    </row>
    <row r="16" spans="2:11" ht="35" customHeight="1" x14ac:dyDescent="0.35">
      <c r="J16" s="356" t="s">
        <v>435</v>
      </c>
    </row>
  </sheetData>
  <mergeCells count="1">
    <mergeCell ref="B2:K2"/>
  </mergeCells>
  <hyperlinks>
    <hyperlink ref="J15" location="'Влияние потерь'!A1" display="В начало" xr:uid="{94D0A5B5-528D-477B-A737-05E17BBCE2DC}"/>
    <hyperlink ref="J16" location="Содержание!A1" display="Перейти к &quot;Содержанию&quot;" xr:uid="{393785E9-29CE-43C7-9B10-FF65B7E33ED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21"/>
  <sheetViews>
    <sheetView workbookViewId="0">
      <selection sqref="A1:D1"/>
    </sheetView>
  </sheetViews>
  <sheetFormatPr defaultRowHeight="14.5" x14ac:dyDescent="0.35"/>
  <cols>
    <col min="1" max="1" width="5" customWidth="1"/>
    <col min="2" max="2" width="66" customWidth="1"/>
    <col min="3" max="3" width="18" customWidth="1"/>
    <col min="4" max="4" width="54" customWidth="1"/>
  </cols>
  <sheetData>
    <row r="1" spans="1:4" ht="28" customHeight="1" x14ac:dyDescent="0.35">
      <c r="A1" s="533" t="s">
        <v>21</v>
      </c>
      <c r="B1" s="534"/>
      <c r="C1" s="534"/>
      <c r="D1" s="534"/>
    </row>
    <row r="2" spans="1:4" ht="23" customHeight="1" x14ac:dyDescent="0.35">
      <c r="A2" s="535" t="s">
        <v>22</v>
      </c>
      <c r="B2" s="536"/>
      <c r="C2" s="536"/>
      <c r="D2" s="536"/>
    </row>
    <row r="3" spans="1:4" ht="23" customHeight="1" x14ac:dyDescent="0.35">
      <c r="A3" s="296" t="s">
        <v>0</v>
      </c>
      <c r="B3" s="296" t="s">
        <v>23</v>
      </c>
      <c r="C3" s="296" t="s">
        <v>390</v>
      </c>
      <c r="D3" s="296" t="s">
        <v>24</v>
      </c>
    </row>
    <row r="4" spans="1:4" ht="29" x14ac:dyDescent="0.35">
      <c r="A4" s="287">
        <v>1</v>
      </c>
      <c r="B4" s="288" t="s">
        <v>405</v>
      </c>
      <c r="C4" s="287"/>
      <c r="D4" s="289" t="s">
        <v>391</v>
      </c>
    </row>
    <row r="5" spans="1:4" ht="29" x14ac:dyDescent="0.35">
      <c r="A5" s="287">
        <v>2</v>
      </c>
      <c r="B5" s="288" t="s">
        <v>406</v>
      </c>
      <c r="C5" s="287"/>
      <c r="D5" s="289" t="s">
        <v>392</v>
      </c>
    </row>
    <row r="6" spans="1:4" ht="29" x14ac:dyDescent="0.35">
      <c r="A6" s="287">
        <v>3</v>
      </c>
      <c r="B6" s="288" t="s">
        <v>407</v>
      </c>
      <c r="C6" s="287"/>
      <c r="D6" s="289" t="s">
        <v>393</v>
      </c>
    </row>
    <row r="7" spans="1:4" ht="29" x14ac:dyDescent="0.35">
      <c r="A7" s="287">
        <v>4</v>
      </c>
      <c r="B7" s="288" t="s">
        <v>408</v>
      </c>
      <c r="C7" s="287"/>
      <c r="D7" s="289" t="s">
        <v>394</v>
      </c>
    </row>
    <row r="8" spans="1:4" ht="29" x14ac:dyDescent="0.35">
      <c r="A8" s="287">
        <v>5</v>
      </c>
      <c r="B8" s="288" t="s">
        <v>409</v>
      </c>
      <c r="C8" s="287"/>
      <c r="D8" s="289" t="s">
        <v>395</v>
      </c>
    </row>
    <row r="9" spans="1:4" ht="29" x14ac:dyDescent="0.35">
      <c r="A9" s="287">
        <v>6</v>
      </c>
      <c r="B9" s="288" t="s">
        <v>410</v>
      </c>
      <c r="C9" s="287"/>
      <c r="D9" s="289" t="s">
        <v>396</v>
      </c>
    </row>
    <row r="10" spans="1:4" ht="29" x14ac:dyDescent="0.35">
      <c r="A10" s="287">
        <v>7</v>
      </c>
      <c r="B10" s="288" t="s">
        <v>411</v>
      </c>
      <c r="C10" s="287"/>
      <c r="D10" s="289" t="s">
        <v>397</v>
      </c>
    </row>
    <row r="11" spans="1:4" ht="29" x14ac:dyDescent="0.35">
      <c r="A11" s="287">
        <v>8</v>
      </c>
      <c r="B11" s="288" t="s">
        <v>412</v>
      </c>
      <c r="C11" s="287"/>
      <c r="D11" s="289" t="s">
        <v>398</v>
      </c>
    </row>
    <row r="12" spans="1:4" ht="29" x14ac:dyDescent="0.35">
      <c r="A12" s="287">
        <v>9</v>
      </c>
      <c r="B12" s="288" t="s">
        <v>413</v>
      </c>
      <c r="C12" s="287"/>
      <c r="D12" s="289" t="s">
        <v>399</v>
      </c>
    </row>
    <row r="13" spans="1:4" ht="43.5" x14ac:dyDescent="0.35">
      <c r="A13" s="287">
        <v>10</v>
      </c>
      <c r="B13" s="288" t="s">
        <v>414</v>
      </c>
      <c r="C13" s="287"/>
      <c r="D13" s="289" t="s">
        <v>400</v>
      </c>
    </row>
    <row r="14" spans="1:4" ht="29" x14ac:dyDescent="0.35">
      <c r="A14" s="287">
        <v>11</v>
      </c>
      <c r="B14" s="288" t="s">
        <v>415</v>
      </c>
      <c r="C14" s="287"/>
      <c r="D14" s="289" t="s">
        <v>401</v>
      </c>
    </row>
    <row r="15" spans="1:4" ht="43.5" x14ac:dyDescent="0.35">
      <c r="A15" s="287">
        <v>12</v>
      </c>
      <c r="B15" s="288" t="s">
        <v>416</v>
      </c>
      <c r="C15" s="287"/>
      <c r="D15" s="289" t="s">
        <v>402</v>
      </c>
    </row>
    <row r="16" spans="1:4" ht="43.5" x14ac:dyDescent="0.35">
      <c r="A16" s="287">
        <v>13</v>
      </c>
      <c r="B16" s="288" t="s">
        <v>417</v>
      </c>
      <c r="C16" s="287"/>
      <c r="D16" s="289" t="s">
        <v>403</v>
      </c>
    </row>
    <row r="17" spans="1:4" ht="29" x14ac:dyDescent="0.35">
      <c r="A17" s="287">
        <v>14</v>
      </c>
      <c r="B17" s="288" t="s">
        <v>418</v>
      </c>
      <c r="C17" s="287"/>
      <c r="D17" s="289" t="s">
        <v>404</v>
      </c>
    </row>
    <row r="20" spans="1:4" ht="15.5" x14ac:dyDescent="0.35">
      <c r="D20" s="356" t="s">
        <v>434</v>
      </c>
    </row>
    <row r="21" spans="1:4" ht="15.5" x14ac:dyDescent="0.35">
      <c r="D21" s="356" t="s">
        <v>435</v>
      </c>
    </row>
  </sheetData>
  <mergeCells count="2">
    <mergeCell ref="A1:D1"/>
    <mergeCell ref="A2:D2"/>
  </mergeCells>
  <hyperlinks>
    <hyperlink ref="D20" location="'Чек-лист'!A1" display="В начало" xr:uid="{0BEAE487-6C48-4F63-8660-8020B5662142}"/>
    <hyperlink ref="D21" location="Содержание!A1" display="Перейти к &quot;Содержанию&quot;" xr:uid="{1EDBF8EF-46B6-49C0-A36E-FC89E5E91A4B}"/>
  </hyperlinks>
  <pageMargins left="0.35" right="0.35" top="0.5" bottom="0.5" header="0.5" footer="0.5"/>
  <pageSetup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1E501-E5EE-4A94-B165-305A83A1ADCF}">
  <dimension ref="A1:D50"/>
  <sheetViews>
    <sheetView workbookViewId="0"/>
  </sheetViews>
  <sheetFormatPr defaultRowHeight="14.5" x14ac:dyDescent="0.35"/>
  <cols>
    <col min="1" max="1" width="16.453125" style="6" bestFit="1" customWidth="1"/>
    <col min="2" max="2" width="22.81640625" style="6" customWidth="1"/>
    <col min="3" max="3" width="38.1796875" style="6" bestFit="1" customWidth="1"/>
    <col min="4" max="4" width="23.81640625" style="6" bestFit="1" customWidth="1"/>
    <col min="5" max="5" width="38.1796875" style="6" bestFit="1" customWidth="1"/>
    <col min="6" max="16384" width="8.7265625" style="6"/>
  </cols>
  <sheetData>
    <row r="1" spans="1:4" s="13" customFormat="1" x14ac:dyDescent="0.35">
      <c r="B1" s="13" t="s">
        <v>59</v>
      </c>
      <c r="C1" s="13" t="s">
        <v>60</v>
      </c>
      <c r="D1" s="13" t="s">
        <v>61</v>
      </c>
    </row>
    <row r="2" spans="1:4" ht="15.5" x14ac:dyDescent="0.35">
      <c r="A2" s="16" t="s">
        <v>57</v>
      </c>
      <c r="B2" s="17" t="s">
        <v>62</v>
      </c>
      <c r="C2" s="6" t="s">
        <v>63</v>
      </c>
      <c r="D2" s="17" t="s">
        <v>64</v>
      </c>
    </row>
    <row r="3" spans="1:4" ht="17.25" customHeight="1" x14ac:dyDescent="0.35">
      <c r="A3" s="18" t="s">
        <v>58</v>
      </c>
      <c r="B3" s="17" t="s">
        <v>65</v>
      </c>
      <c r="C3" s="6" t="s">
        <v>66</v>
      </c>
      <c r="D3" s="17" t="s">
        <v>67</v>
      </c>
    </row>
    <row r="4" spans="1:4" ht="15.5" x14ac:dyDescent="0.35">
      <c r="A4" s="19" t="s">
        <v>5</v>
      </c>
      <c r="B4" s="17"/>
      <c r="C4" s="6" t="s">
        <v>68</v>
      </c>
      <c r="D4" s="17" t="s">
        <v>69</v>
      </c>
    </row>
    <row r="5" spans="1:4" ht="15" thickBot="1" x14ac:dyDescent="0.4">
      <c r="B5" s="17"/>
      <c r="C5" s="6" t="s">
        <v>70</v>
      </c>
      <c r="D5" s="17" t="s">
        <v>71</v>
      </c>
    </row>
    <row r="6" spans="1:4" ht="15" thickBot="1" x14ac:dyDescent="0.4">
      <c r="A6" s="41" t="s">
        <v>123</v>
      </c>
      <c r="B6" s="42"/>
      <c r="C6" s="6" t="s">
        <v>72</v>
      </c>
      <c r="D6" s="17" t="s">
        <v>73</v>
      </c>
    </row>
    <row r="7" spans="1:4" ht="15" thickBot="1" x14ac:dyDescent="0.4">
      <c r="A7" s="41" t="s">
        <v>119</v>
      </c>
      <c r="B7" s="42"/>
      <c r="C7" s="6" t="s">
        <v>74</v>
      </c>
      <c r="D7" s="17" t="s">
        <v>75</v>
      </c>
    </row>
    <row r="8" spans="1:4" ht="15" thickBot="1" x14ac:dyDescent="0.4">
      <c r="A8" s="41" t="s">
        <v>6</v>
      </c>
      <c r="B8" s="42"/>
      <c r="C8" s="6" t="s">
        <v>76</v>
      </c>
      <c r="D8" s="17" t="s">
        <v>19</v>
      </c>
    </row>
    <row r="9" spans="1:4" ht="15" thickBot="1" x14ac:dyDescent="0.4">
      <c r="A9" s="41" t="s">
        <v>19</v>
      </c>
      <c r="B9" s="42"/>
      <c r="C9" s="6" t="s">
        <v>77</v>
      </c>
      <c r="D9" s="17"/>
    </row>
    <row r="10" spans="1:4" ht="21" x14ac:dyDescent="0.5">
      <c r="A10" s="39" t="s">
        <v>115</v>
      </c>
      <c r="C10" s="6" t="s">
        <v>78</v>
      </c>
      <c r="D10" s="17"/>
    </row>
    <row r="11" spans="1:4" ht="15.5" x14ac:dyDescent="0.35">
      <c r="A11" s="20" t="s">
        <v>30</v>
      </c>
      <c r="B11" s="17"/>
      <c r="C11" s="6" t="s">
        <v>79</v>
      </c>
      <c r="D11" s="17"/>
    </row>
    <row r="12" spans="1:4" x14ac:dyDescent="0.35">
      <c r="B12" s="17"/>
      <c r="C12" s="6" t="s">
        <v>80</v>
      </c>
      <c r="D12" s="17"/>
    </row>
    <row r="13" spans="1:4" x14ac:dyDescent="0.35">
      <c r="B13" s="17"/>
      <c r="C13" s="6" t="s">
        <v>81</v>
      </c>
      <c r="D13" s="17"/>
    </row>
    <row r="14" spans="1:4" x14ac:dyDescent="0.35">
      <c r="B14" s="17"/>
      <c r="C14" s="6" t="s">
        <v>82</v>
      </c>
      <c r="D14" s="17"/>
    </row>
    <row r="15" spans="1:4" x14ac:dyDescent="0.35">
      <c r="B15" s="17"/>
      <c r="C15" s="6" t="s">
        <v>83</v>
      </c>
      <c r="D15" s="17"/>
    </row>
    <row r="16" spans="1:4" x14ac:dyDescent="0.35">
      <c r="B16" s="17"/>
      <c r="C16" s="6" t="s">
        <v>84</v>
      </c>
      <c r="D16" s="17"/>
    </row>
    <row r="17" spans="2:4" x14ac:dyDescent="0.35">
      <c r="B17" s="17"/>
      <c r="C17" s="6" t="s">
        <v>85</v>
      </c>
      <c r="D17" s="17"/>
    </row>
    <row r="18" spans="2:4" x14ac:dyDescent="0.35">
      <c r="B18" s="17"/>
      <c r="C18" s="6" t="s">
        <v>86</v>
      </c>
      <c r="D18" s="17"/>
    </row>
    <row r="19" spans="2:4" x14ac:dyDescent="0.35">
      <c r="B19" s="17"/>
      <c r="C19" s="6" t="s">
        <v>87</v>
      </c>
      <c r="D19" s="17"/>
    </row>
    <row r="20" spans="2:4" x14ac:dyDescent="0.35">
      <c r="B20" s="17"/>
      <c r="C20" s="6" t="s">
        <v>88</v>
      </c>
      <c r="D20" s="17"/>
    </row>
    <row r="21" spans="2:4" x14ac:dyDescent="0.35">
      <c r="B21" s="17"/>
      <c r="C21" s="6" t="s">
        <v>89</v>
      </c>
      <c r="D21" s="17"/>
    </row>
    <row r="22" spans="2:4" x14ac:dyDescent="0.35">
      <c r="B22" s="17"/>
      <c r="C22" s="6" t="s">
        <v>90</v>
      </c>
      <c r="D22" s="17"/>
    </row>
    <row r="23" spans="2:4" x14ac:dyDescent="0.35">
      <c r="B23" s="17"/>
      <c r="C23" s="6" t="s">
        <v>91</v>
      </c>
      <c r="D23" s="17"/>
    </row>
    <row r="24" spans="2:4" x14ac:dyDescent="0.35">
      <c r="B24" s="17"/>
      <c r="C24" s="6" t="s">
        <v>92</v>
      </c>
      <c r="D24" s="17"/>
    </row>
    <row r="25" spans="2:4" x14ac:dyDescent="0.35">
      <c r="B25" s="17"/>
      <c r="C25" s="6" t="s">
        <v>93</v>
      </c>
      <c r="D25" s="17"/>
    </row>
    <row r="26" spans="2:4" x14ac:dyDescent="0.35">
      <c r="B26" s="17"/>
      <c r="C26" s="6" t="s">
        <v>94</v>
      </c>
      <c r="D26" s="17"/>
    </row>
    <row r="27" spans="2:4" ht="20" customHeight="1" x14ac:dyDescent="0.35">
      <c r="B27" s="17"/>
      <c r="C27" s="6" t="s">
        <v>95</v>
      </c>
      <c r="D27" s="17"/>
    </row>
    <row r="28" spans="2:4" x14ac:dyDescent="0.35">
      <c r="B28" s="17"/>
      <c r="C28" s="6" t="s">
        <v>96</v>
      </c>
      <c r="D28" s="17"/>
    </row>
    <row r="29" spans="2:4" x14ac:dyDescent="0.35">
      <c r="B29" s="17"/>
      <c r="C29" s="6" t="s">
        <v>97</v>
      </c>
      <c r="D29" s="17"/>
    </row>
    <row r="30" spans="2:4" x14ac:dyDescent="0.35">
      <c r="C30" s="6" t="s">
        <v>98</v>
      </c>
    </row>
    <row r="31" spans="2:4" x14ac:dyDescent="0.35">
      <c r="C31" s="6" t="s">
        <v>99</v>
      </c>
    </row>
    <row r="32" spans="2:4" x14ac:dyDescent="0.35">
      <c r="C32" s="6" t="s">
        <v>100</v>
      </c>
    </row>
    <row r="33" spans="3:3" x14ac:dyDescent="0.35">
      <c r="C33" s="6" t="s">
        <v>101</v>
      </c>
    </row>
    <row r="34" spans="3:3" x14ac:dyDescent="0.35">
      <c r="C34" s="6" t="s">
        <v>102</v>
      </c>
    </row>
    <row r="35" spans="3:3" x14ac:dyDescent="0.35">
      <c r="C35" s="6" t="s">
        <v>87</v>
      </c>
    </row>
    <row r="36" spans="3:3" x14ac:dyDescent="0.35">
      <c r="C36" s="6" t="s">
        <v>88</v>
      </c>
    </row>
    <row r="37" spans="3:3" x14ac:dyDescent="0.35">
      <c r="C37" s="6" t="s">
        <v>97</v>
      </c>
    </row>
    <row r="38" spans="3:3" x14ac:dyDescent="0.35">
      <c r="C38" s="6" t="s">
        <v>103</v>
      </c>
    </row>
    <row r="39" spans="3:3" x14ac:dyDescent="0.35">
      <c r="C39" s="6" t="s">
        <v>104</v>
      </c>
    </row>
    <row r="40" spans="3:3" x14ac:dyDescent="0.35">
      <c r="C40" s="6" t="s">
        <v>105</v>
      </c>
    </row>
    <row r="41" spans="3:3" x14ac:dyDescent="0.35">
      <c r="C41" s="6" t="s">
        <v>106</v>
      </c>
    </row>
    <row r="42" spans="3:3" x14ac:dyDescent="0.35">
      <c r="C42" s="6" t="s">
        <v>92</v>
      </c>
    </row>
    <row r="43" spans="3:3" x14ac:dyDescent="0.35">
      <c r="C43" s="6" t="s">
        <v>107</v>
      </c>
    </row>
    <row r="44" spans="3:3" x14ac:dyDescent="0.35">
      <c r="C44" s="6" t="s">
        <v>108</v>
      </c>
    </row>
    <row r="45" spans="3:3" x14ac:dyDescent="0.35">
      <c r="C45" s="6" t="s">
        <v>109</v>
      </c>
    </row>
    <row r="46" spans="3:3" x14ac:dyDescent="0.35">
      <c r="C46" s="6" t="s">
        <v>110</v>
      </c>
    </row>
    <row r="47" spans="3:3" x14ac:dyDescent="0.35">
      <c r="C47" s="6" t="s">
        <v>111</v>
      </c>
    </row>
    <row r="48" spans="3:3" x14ac:dyDescent="0.35">
      <c r="C48" s="6" t="s">
        <v>112</v>
      </c>
    </row>
    <row r="49" spans="3:3" x14ac:dyDescent="0.35">
      <c r="C49" s="6" t="s">
        <v>113</v>
      </c>
    </row>
    <row r="50" spans="3:3" x14ac:dyDescent="0.35">
      <c r="C50" s="6" t="s">
        <v>114</v>
      </c>
    </row>
  </sheetData>
  <autoFilter ref="A1:D36" xr:uid="{CAB295F6-D03F-4E53-9BEC-3CAA85DDB98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Содержание</vt:lpstr>
      <vt:lpstr>Инструкция</vt:lpstr>
      <vt:lpstr>Карта_Инструкция</vt:lpstr>
      <vt:lpstr>Показатели_диагностики</vt:lpstr>
      <vt:lpstr>Карта_текущего_состояния_Пример</vt:lpstr>
      <vt:lpstr>Спагетти 1_Диспетчер</vt:lpstr>
      <vt:lpstr>Спагетти 2_Мастер</vt:lpstr>
      <vt:lpstr>Спагетти 3_Слесарь</vt:lpstr>
      <vt:lpstr>Бланк карты(пустой)</vt:lpstr>
      <vt:lpstr>Сводка_Потерь</vt:lpstr>
      <vt:lpstr>Влияние потерь</vt:lpstr>
      <vt:lpstr>Чек-лист</vt:lpstr>
      <vt:lpstr>Выпадающий список</vt:lpstr>
      <vt:lpstr>'Бланк карты(пустой)'!Область_печати</vt:lpstr>
      <vt:lpstr>Карта_Инструкция!Область_печати</vt:lpstr>
      <vt:lpstr>Карта_текущего_состояния_Пример!Область_печати</vt:lpstr>
      <vt:lpstr>Показатели_диагностики!Область_печати</vt:lpstr>
      <vt:lpstr>Сводка_Потерь!Область_печати</vt:lpstr>
      <vt:lpstr>Содержание!Область_печати</vt:lpstr>
      <vt:lpstr>'Спагетти 1_Диспетчер'!Область_печати</vt:lpstr>
      <vt:lpstr>'Спагетти 2_Мастер'!Область_печати</vt:lpstr>
      <vt:lpstr>'Спагетти 3_Слесарь'!Область_печати</vt:lpstr>
      <vt:lpstr>'Чек-лист'!Область_печати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Ныркова Светлана</cp:lastModifiedBy>
  <dcterms:created xsi:type="dcterms:W3CDTF">2026-06-23T14:25:59Z</dcterms:created>
  <dcterms:modified xsi:type="dcterms:W3CDTF">2026-09-20T14:49:52Z</dcterms:modified>
</cp:coreProperties>
</file>